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sotac24-my.sharepoint.com/personal/cfinanciero_asotac24_onmicrosoft_com/Documents/Documentos/INFORMACIÓN PUBLICA - 16-04-2020/2024 Informacion www asotacgua.com/12 DICIEMBRE/Numeral 13/"/>
    </mc:Choice>
  </mc:AlternateContent>
  <xr:revisionPtr revIDLastSave="119" documentId="8_{F84605EE-FDF3-4B0B-A8E1-5ABD8E6F12DD}" xr6:coauthVersionLast="47" xr6:coauthVersionMax="47" xr10:uidLastSave="{57A80417-915F-475D-9967-07BC4DA878C2}"/>
  <bookViews>
    <workbookView xWindow="-120" yWindow="-120" windowWidth="29040" windowHeight="15720" tabRatio="908" firstSheet="5" activeTab="12" xr2:uid="{00000000-000D-0000-FFFF-FFFF00000000}"/>
  </bookViews>
  <sheets>
    <sheet name="ENERO" sheetId="99" r:id="rId1"/>
    <sheet name="FEBRERO" sheetId="100" r:id="rId2"/>
    <sheet name="MARZO" sheetId="101" r:id="rId3"/>
    <sheet name="ABRIL" sheetId="102" r:id="rId4"/>
    <sheet name="MAYO" sheetId="103" r:id="rId5"/>
    <sheet name="JUNIO" sheetId="104" r:id="rId6"/>
    <sheet name="JULIO" sheetId="105" r:id="rId7"/>
    <sheet name="AGOSTO" sheetId="106" r:id="rId8"/>
    <sheet name="SEPTIEMBRE" sheetId="107" r:id="rId9"/>
    <sheet name="OCTUBRE" sheetId="108" r:id="rId10"/>
    <sheet name="NOVIEMBRE" sheetId="109" r:id="rId11"/>
    <sheet name="DICIEMBRE" sheetId="110" r:id="rId12"/>
    <sheet name="INVENTARIO DE BIENES MUEBLES" sheetId="58" r:id="rId13"/>
  </sheets>
  <definedNames>
    <definedName name="_xlnm.Print_Area" localSheetId="12">'INVENTARIO DE BIENES MUEBLES'!$A$1:$G$628</definedName>
    <definedName name="_xlnm.Print_Titles" localSheetId="12">'INVENTARIO DE BIENES MUEBLES'!$9:$21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110" l="1"/>
  <c r="I24" i="110"/>
  <c r="F628" i="58"/>
  <c r="I32" i="110" s="1"/>
  <c r="D628" i="58"/>
  <c r="F566" i="58"/>
  <c r="I30" i="110" s="1"/>
  <c r="D566" i="58"/>
  <c r="F539" i="58"/>
  <c r="I28" i="110" s="1"/>
  <c r="D539" i="58"/>
  <c r="F532" i="58"/>
  <c r="D532" i="58"/>
  <c r="F409" i="58"/>
  <c r="D409" i="58"/>
  <c r="F332" i="58"/>
  <c r="I22" i="110" s="1"/>
  <c r="D332" i="58"/>
  <c r="F252" i="58"/>
  <c r="I20" i="110" s="1"/>
  <c r="D252" i="58"/>
  <c r="I39" i="109" l="1"/>
  <c r="I27" i="108"/>
  <c r="I25" i="108"/>
  <c r="I23" i="108"/>
  <c r="I21" i="108"/>
  <c r="I19" i="108"/>
  <c r="I17" i="108"/>
  <c r="I15" i="108"/>
  <c r="I38" i="110" l="1"/>
  <c r="I35" i="108"/>
  <c r="I35" i="107"/>
  <c r="I27" i="107"/>
  <c r="I23" i="107"/>
  <c r="I19" i="107"/>
  <c r="I17" i="107"/>
  <c r="I15" i="107"/>
  <c r="I27" i="106"/>
  <c r="I23" i="106"/>
  <c r="I19" i="106"/>
  <c r="I17" i="106"/>
  <c r="I15" i="106"/>
  <c r="I35" i="106" s="1"/>
  <c r="I27" i="105"/>
  <c r="I23" i="105" l="1"/>
  <c r="I19" i="105"/>
  <c r="I17" i="105"/>
  <c r="I15" i="105"/>
  <c r="I35" i="105" s="1"/>
  <c r="I17" i="103"/>
  <c r="I35" i="104"/>
  <c r="I27" i="104"/>
  <c r="I23" i="104"/>
  <c r="I19" i="104"/>
  <c r="I17" i="104"/>
  <c r="I15" i="104"/>
  <c r="I23" i="103"/>
  <c r="I35" i="103" l="1"/>
  <c r="I27" i="103"/>
  <c r="I19" i="103"/>
  <c r="I15" i="103"/>
  <c r="I35" i="102"/>
  <c r="I27" i="102"/>
  <c r="I19" i="102"/>
  <c r="I17" i="102"/>
  <c r="I15" i="102"/>
  <c r="I35" i="101"/>
  <c r="I27" i="101"/>
  <c r="I19" i="101"/>
  <c r="I17" i="101"/>
  <c r="I15" i="101"/>
  <c r="I27" i="100"/>
  <c r="I19" i="100"/>
  <c r="I17" i="100"/>
  <c r="I15" i="100"/>
  <c r="I35" i="100" s="1"/>
  <c r="I27" i="99"/>
  <c r="I19" i="99"/>
  <c r="I17" i="99"/>
  <c r="I15" i="99"/>
  <c r="I35" i="99" s="1"/>
</calcChain>
</file>

<file path=xl/sharedStrings.xml><?xml version="1.0" encoding="utf-8"?>
<sst xmlns="http://schemas.openxmlformats.org/spreadsheetml/2006/main" count="839" uniqueCount="474">
  <si>
    <t>Descripción</t>
  </si>
  <si>
    <t>Total</t>
  </si>
  <si>
    <t>Valor</t>
  </si>
  <si>
    <t>INVENTARIO DE BIENES MUEBLES E INMUEBLES</t>
  </si>
  <si>
    <t>(Artículo 10, numeral 13 Ley de Acceso a la Información Pública)</t>
  </si>
  <si>
    <t>Propiedad, Planta, Equipo e Intangibles</t>
  </si>
  <si>
    <t>Equipo de Oficina y Muebles</t>
  </si>
  <si>
    <t>Equipo de Oficina Cómputo</t>
  </si>
  <si>
    <t>Equipo de Transporte</t>
  </si>
  <si>
    <t>Equipo educacional, cultural y recreativo de Tiro</t>
  </si>
  <si>
    <t>Maquinaria y Equipo Educacional, Cultural y Recreativo</t>
  </si>
  <si>
    <t>Herramientas</t>
  </si>
  <si>
    <t>Otros activos</t>
  </si>
  <si>
    <t xml:space="preserve">    Código </t>
  </si>
  <si>
    <t xml:space="preserve">Código </t>
  </si>
  <si>
    <r>
      <rPr>
        <b/>
        <sz val="11"/>
        <color theme="1"/>
        <rFont val="Cambria"/>
        <family val="1"/>
        <scheme val="major"/>
      </rPr>
      <t xml:space="preserve">             NOTA:  </t>
    </r>
    <r>
      <rPr>
        <sz val="11"/>
        <color theme="1"/>
        <rFont val="Cambria"/>
        <family val="1"/>
        <scheme val="major"/>
      </rPr>
      <t xml:space="preserve"> Ver integración de cada cuenta en hoja "</t>
    </r>
    <r>
      <rPr>
        <b/>
        <sz val="11"/>
        <color theme="1"/>
        <rFont val="Cambria"/>
        <family val="1"/>
        <scheme val="major"/>
      </rPr>
      <t>Inventario de bienes Muebles"</t>
    </r>
  </si>
  <si>
    <t>Cantidad</t>
  </si>
  <si>
    <t>Valor Unitario</t>
  </si>
  <si>
    <t xml:space="preserve">Valor Total </t>
  </si>
  <si>
    <t>Manguera E. 1/2' x 100'</t>
  </si>
  <si>
    <t>Sillas de cuerina color café Mod. DM-1-C.</t>
  </si>
  <si>
    <t>Mesa para conferencias de madera de 3x1.20x1 mts.</t>
  </si>
  <si>
    <t>Maquina de escribir IBM Mod. 82-C T.895 #78-1070322 Verde</t>
  </si>
  <si>
    <t>Archivo de Metal Mod. 1004-0C amarillo-café</t>
  </si>
  <si>
    <t>Archivo C/C. Fuerte PA-3CF amarillo- café de metal</t>
  </si>
  <si>
    <t>Archivo Café-Amarillo de Metal</t>
  </si>
  <si>
    <t>Sillas de cuerina color café Mod. DM-1-C</t>
  </si>
  <si>
    <t>Liberas Café-Amarillo de metal y vidrio Mod. E-3660-L</t>
  </si>
  <si>
    <t>Calculadora Casio Serie #6506665</t>
  </si>
  <si>
    <t>Calculadora Casio Serie #6506667</t>
  </si>
  <si>
    <t>Calculadora Sharp EL 1611S C/Adaptador</t>
  </si>
  <si>
    <t>Deshumidificador de 24 pintas #868</t>
  </si>
  <si>
    <t>Calculadora Facit gris Mod. C-340 Serie #2391347</t>
  </si>
  <si>
    <t>Aparato de telefono Siemens</t>
  </si>
  <si>
    <t>Aparato Telefónico Panasonic digital Gris</t>
  </si>
  <si>
    <t>Aparato de Telefax Marca Brother 195 Gris</t>
  </si>
  <si>
    <t>Escritorio de Metal gris 001 catedra C2</t>
  </si>
  <si>
    <t>Escritorio Secretarial de Madera Blanco</t>
  </si>
  <si>
    <t>Modulo de Madera Blanco</t>
  </si>
  <si>
    <t>Escritorio M-7942 Blanco</t>
  </si>
  <si>
    <t>Persianas Horizontales de 1x1,60x1 Marfil</t>
  </si>
  <si>
    <t>Cafetera P-15 G-E</t>
  </si>
  <si>
    <t>Cafetera Blanca West Bend</t>
  </si>
  <si>
    <t>Cafetera Espectrum de vidrio #2-3230</t>
  </si>
  <si>
    <t>Anaquel de madera</t>
  </si>
  <si>
    <t>Base para tape mediana</t>
  </si>
  <si>
    <t>Fax Murata M1750 Serie #10082092, Reg. No. DKU 2S0-60618-FA-E</t>
  </si>
  <si>
    <t>Gabinete Café-Amarillo de metal (Loker 2 puertas)</t>
  </si>
  <si>
    <t>Protector (Regleta) corriente p/maquina Disag Calif. De Blancos</t>
  </si>
  <si>
    <t>Tijeras Stanley</t>
  </si>
  <si>
    <t>Pizarron Formica y Plywood</t>
  </si>
  <si>
    <t>Maquina Dimo</t>
  </si>
  <si>
    <t>Base para Impresora</t>
  </si>
  <si>
    <t>Calculadora Casio FR-5200L #2021368</t>
  </si>
  <si>
    <t>Data Switch Asimatico CECS</t>
  </si>
  <si>
    <t>Armero de Metal y Madera</t>
  </si>
  <si>
    <t>Deshumedecedor General Electric de 24 pintas</t>
  </si>
  <si>
    <t>Capotera de madera</t>
  </si>
  <si>
    <t>Tablas Shannon P/Apuntes con gancho</t>
  </si>
  <si>
    <t>Extension T 9mts.</t>
  </si>
  <si>
    <t>Tanque de aire comprimido de 63 pies cubicos</t>
  </si>
  <si>
    <t>Llenador de paso P/Tanque aire comprim.</t>
  </si>
  <si>
    <t>Convertor DIN para tanque aire de de rifles de viento</t>
  </si>
  <si>
    <t>Calculadora Cassio #DR 1212LA</t>
  </si>
  <si>
    <t>Cuadro de vidrio con marco de "El Caribe"</t>
  </si>
  <si>
    <t>Cuadro de vidrio con fotografia Deportistas dstacados/81,</t>
  </si>
  <si>
    <t>Mapa grande con registro participaciones internacionales</t>
  </si>
  <si>
    <t>Cuadro Vidrio C/Foto Part. J. Dep. C. A. y Del Caribe/Cuba</t>
  </si>
  <si>
    <t>Disco de Himnos Nacionales LP</t>
  </si>
  <si>
    <t>Plaqueta de la CAT en madera/81</t>
  </si>
  <si>
    <t>Plato de Barranquilla Campeonato/81</t>
  </si>
  <si>
    <t>Copa Internacional de Tiro al Jabali 1979</t>
  </si>
  <si>
    <t>Trofeo Confederacion C.A. de Tiro y del Caribe</t>
  </si>
  <si>
    <t>Video Cassette Juegos Olimpicos 1984</t>
  </si>
  <si>
    <t>Video Cassette IV Juegos Deportivos C. Americanos</t>
  </si>
  <si>
    <t>Video Cassette Copa/94</t>
  </si>
  <si>
    <t>Video Cassette Juegos Olimpicos Barcelona/92</t>
  </si>
  <si>
    <t>Lupa grande "Magna" Liter Mod. 200</t>
  </si>
  <si>
    <t>Lupa pequeña Mond. DL-2</t>
  </si>
  <si>
    <t>Hielera #5276 roja</t>
  </si>
  <si>
    <t>Thermo #5502 verde</t>
  </si>
  <si>
    <t>Cronometro Seiko S021-5000A</t>
  </si>
  <si>
    <t>Lockers de 1 cuerpo de metal</t>
  </si>
  <si>
    <t>Lockers de metal</t>
  </si>
  <si>
    <t>Lockers de un cuerpo L01 de Metal</t>
  </si>
  <si>
    <t>Caja para rifle de metal</t>
  </si>
  <si>
    <t>Reloj de Pared</t>
  </si>
  <si>
    <t>Dispensador para tape grande verde</t>
  </si>
  <si>
    <t>Calibrador de 2 1/2 grande P/10 mts.</t>
  </si>
  <si>
    <t>Hielera azul</t>
  </si>
  <si>
    <t>Barra Olimpica con 12 Discos</t>
  </si>
  <si>
    <t>Balanza de 40 Lbs. C/Huacal pediatrico</t>
  </si>
  <si>
    <t>Caja de seguridad de 1,50x2,00x0,40 MDG # 7381</t>
  </si>
  <si>
    <t>Mesita de madera</t>
  </si>
  <si>
    <t>Papelera de 2 niveles de metal</t>
  </si>
  <si>
    <t>Asta con pedestal de madera</t>
  </si>
  <si>
    <t>Tacos de Poll</t>
  </si>
  <si>
    <t>Culata de Madera Marca Essevierre</t>
  </si>
  <si>
    <t>Dispensador de Agua Marca Ecoss Mod. EC7603 #5556091</t>
  </si>
  <si>
    <t>Sillas Secretariales Mod. 10202 Color Negro</t>
  </si>
  <si>
    <t>Escritorio Ibiza 1,50 X 1,50</t>
  </si>
  <si>
    <t>Escritorio Monaco de 1,80 X 2,10</t>
  </si>
  <si>
    <t>Credenza de cuerpo (mueble de archivo)</t>
  </si>
  <si>
    <t>Mesa de 1,4 X 0,90</t>
  </si>
  <si>
    <t>Sillas Secretariales Shock Economica</t>
  </si>
  <si>
    <t>Silla Ejecutiva Reclinable 10300</t>
  </si>
  <si>
    <t>Router Inalambrico TP-LINK Serie #06602108603</t>
  </si>
  <si>
    <t>Pares de Radio Transmisores Marca Motorola</t>
  </si>
  <si>
    <t>Modular para café color negro</t>
  </si>
  <si>
    <t>Mesa para conferencias 2,20 X 1,00 color negro</t>
  </si>
  <si>
    <t>Tablero de metal para score c/pizarra</t>
  </si>
  <si>
    <t>Estantes de metal</t>
  </si>
  <si>
    <t>Ventana y protector en Caseta derecha de poligono Skeet</t>
  </si>
  <si>
    <t>Silla Secretarial Viena</t>
  </si>
  <si>
    <t>Par de Radio Transmisores Marca Motorola</t>
  </si>
  <si>
    <t xml:space="preserve">Malla metalica de 54mts.2 </t>
  </si>
  <si>
    <t>Reloj Digital Marca Herzeit Mod. H36-I Serie#314163</t>
  </si>
  <si>
    <t>Caja Fuerte de Metal de 1.5X0.79X0.50 color negro</t>
  </si>
  <si>
    <t>Escritorios de madera con archivo color café</t>
  </si>
  <si>
    <t>Pizarrón cartelera de madera color café</t>
  </si>
  <si>
    <t>Silla semi ejecutivas estilo tauro sin apoyabrazos color negro</t>
  </si>
  <si>
    <t>Mueble para archivo de Leitz</t>
  </si>
  <si>
    <t>Silla Plegable marca good time asiento y respaldo en polipropleno de alta densidad color blanco</t>
  </si>
  <si>
    <t>Fotocopiadora Image Runner 1435iF Serie# RZJ01050</t>
  </si>
  <si>
    <t>Dispensador de agua Mastertech</t>
  </si>
  <si>
    <t xml:space="preserve">Lector Biometrico de huella para control </t>
  </si>
  <si>
    <t>Valores en Quetzales</t>
  </si>
  <si>
    <t xml:space="preserve">  Total Cuenta: 1232.03</t>
  </si>
  <si>
    <t>Impresor Epson LX-800</t>
  </si>
  <si>
    <t>Impresora LQ 1070 Epson Serie # 1J81 110469</t>
  </si>
  <si>
    <t>Computador Aptiva #78H053 2134-L01 Y Monitor IB355-33288</t>
  </si>
  <si>
    <t>Impresora Epson Stylus 820 #2FYE017017 tinta inyec. Mod.P870A</t>
  </si>
  <si>
    <t>Computador Epson SW 3-MB C/Monitor HMB-71200 709</t>
  </si>
  <si>
    <t>Computador Clone (Por Partes) Ref.EDI</t>
  </si>
  <si>
    <t>Monitor VGA CMC 1417AE color, 14" C/Teclado P/Maq. Calificadora</t>
  </si>
  <si>
    <t>Impresora marca Canon Mod. BJC-250 Serie #ELB88905</t>
  </si>
  <si>
    <t>Computadora Hyundai Celeron 44XMA, Con monitor Hyundai DeluxScan 14S, Model HL 4848F #MENHA805102781</t>
  </si>
  <si>
    <t>Computadora Hyundai Celeron 44XMA, Con monitor Hyundai DeluxScan 14S, Model HL 4848F #MENHD805918800</t>
  </si>
  <si>
    <t>Computador Intel Pentium 4 Mod.#1770 con monitor de 17"</t>
  </si>
  <si>
    <t>UPS. No. 1217267</t>
  </si>
  <si>
    <t>Computador Clon #NSEBHO 138H BE y Monitor de 15 pulgadas Donado por el COG.</t>
  </si>
  <si>
    <t>Scanner Multifuncional Epson Stylus C X4700 No de Serie # GSNY068030</t>
  </si>
  <si>
    <t>Computador Portatil NTBKH4275 con memoria de 168, Disco Duro 100/GB # 2CE5470 B85 con: Quemadora DVD y CD, maletin ejecutivo Targus, Mouse optico blanco USBm y minimouse optico Negro USB</t>
  </si>
  <si>
    <t>Impresora Datacard CP40 Plus Color, 500 tarjetas para carnets y</t>
  </si>
  <si>
    <t>Camara Digital Logitech Quick Cam</t>
  </si>
  <si>
    <t>Computadora color negro con procesador Pentium 4, con monitor LCD, Marca AOC de 17" Mod. LM747 Serie #92968CA020848</t>
  </si>
  <si>
    <t>Impresora Epson LX300 plus Serie #68dy052801</t>
  </si>
  <si>
    <t xml:space="preserve">Monitor LCD marca Hanns.G de 17" WideScreen Mod. H561027 Serie # 721NH3NA02748B </t>
  </si>
  <si>
    <t>Computadora Intel Dual Core de 2,20 Pentium 4 color negro #INC70217LC0373 con Monitor LCD Samsung de 17" Mod. 732Nplus #PE17HVBP1911671M</t>
  </si>
  <si>
    <t>Multifuncional Marca Canon MP190</t>
  </si>
  <si>
    <t>Impresora HP Office Jet K8600 Serie #TH8A9220K0</t>
  </si>
  <si>
    <t>Computadora Compaq Q5115LA Serie#4CE91900M5</t>
  </si>
  <si>
    <t>Monitor LCD HP Mod. W185Q Serie #CNT920CG4T</t>
  </si>
  <si>
    <t>Fotocopiadora Multifuncional XEROX Mod. Phaser6128MPF Serie #KJA-1</t>
  </si>
  <si>
    <t>Monitor LCD LG 18.5" Serie #911NDTC2V657</t>
  </si>
  <si>
    <t>Computador  CPU Core i3 de 3.20 ghz, 2gb de memoria ram Disco duro de 500 gb color negro.</t>
  </si>
  <si>
    <t>Computador  CPU Core i3 de 3.06 ghz, 2gb de memoria ram Disco duro de 500 gb color negro.</t>
  </si>
  <si>
    <t>Monitor LED  AOC de 18.5", Modelo E970swn.</t>
  </si>
  <si>
    <t>Impresora con sistema continuo</t>
  </si>
  <si>
    <t>Tablet Samsung Galaxy Tab 3</t>
  </si>
  <si>
    <t>Computadoras marca Dell, modelo optiplex con UPS</t>
  </si>
  <si>
    <t>CPU de escritorio Dell modelo Inspiron 3647 con teclado y mouse</t>
  </si>
  <si>
    <t>UPS Forza 750VA</t>
  </si>
  <si>
    <t>Impresora Epson LX350 Monocromo Q75Y095799</t>
  </si>
  <si>
    <t>Laptop Toshiba C55-C522 W i5 2.2 Ghz 4GB DDR3L 500GB 15.6" W 8.1 color Blanco S7F039681C</t>
  </si>
  <si>
    <t xml:space="preserve">Bocina portatil USB etouch full power </t>
  </si>
  <si>
    <t>UPS Centra 750VA Serie. 16449377719</t>
  </si>
  <si>
    <t xml:space="preserve">Impresora Epson multifuncional L575 </t>
  </si>
  <si>
    <t xml:space="preserve">Multifuncional Canon G2100 </t>
  </si>
  <si>
    <t>Equipo Electronico de Foso O. Marca Polytronic Mod. Olimpic 185</t>
  </si>
  <si>
    <t>Equipo Electronico de Skeet Marca Polutronic Mod. Olimpic 185</t>
  </si>
  <si>
    <t>Recargadora de cartuchos escopeta Pacific DL-366 #1421</t>
  </si>
  <si>
    <t>Canchas de 10mts. C/Video camaras Marca OMTM, Compuestas c/u por 1 Control, 1 monitor y 2 Camaras</t>
  </si>
  <si>
    <t>Maquina Electronica para Tiro a Blancos en Mov. A 10mts. Marca Sius Ascor RT20 Compuesta por: 1 Motor Electronico, 1 Monitor Y un Control unitario y 1 Control P/Impresora.</t>
  </si>
  <si>
    <t>Equipo Completo de microfonos y caja distribuidora para Foso y Doble Foso Marca Laporte</t>
  </si>
  <si>
    <t>Compresor Marca Gehmann Mod. 2001 No. Ref. 417711.</t>
  </si>
  <si>
    <t>Recargadora Mod. 90H12 Marca MC9000 S. #5054362 Con Motor Marca Motordivision #C55JX FWK-3406K Serie # 9040</t>
  </si>
  <si>
    <t>Control Electronico para cancha de Doble Trap (Elaborado)</t>
  </si>
  <si>
    <t>Maq. Calific. Blancos 10mts. Marca Disag S.#5344CCNN: 903180390</t>
  </si>
  <si>
    <t>Cancha Electronica 10mts. Marca Sius Ascor RTC20, Compuesta por 1 Contro Unitario, 1 Motor Electronico, 1 Monitor y 1 Control Unitario de Impresora.</t>
  </si>
  <si>
    <t>Equipo Electronico de Foso Laporte Mod. 185-E de 15 Maquinas Numeradas del 502220 al 02234</t>
  </si>
  <si>
    <t>Equipo Electronico de Skeet Mod. 185-E  de 2 Maquinas #502235 al 502236</t>
  </si>
  <si>
    <t>Trap Voice RS5000 de 8 Microfonos de Skeet Marca Laporte</t>
  </si>
  <si>
    <t>Equipo Trap Voice RS5000 para Trap (El 2do.)</t>
  </si>
  <si>
    <t>Galera de Metal de 15X2X1 80mts.</t>
  </si>
  <si>
    <t>Casetas desarmables de Metal de 270mX2 y la otra de 1 de ancho de alto</t>
  </si>
  <si>
    <t>Planta Generadora de 7000 Watts de gasolina C/Starter</t>
  </si>
  <si>
    <t>Galera de Hierro y Metal con Costaneras de 4x2 y Lam. Galv.</t>
  </si>
  <si>
    <t>Mesas de madera de 0.80 X 0.80 X 2.40</t>
  </si>
  <si>
    <t>Mesa de Tenis Axion D.Fish.</t>
  </si>
  <si>
    <t>Compresor  para pintar # 7000 SKU</t>
  </si>
  <si>
    <t>Set 3 maquinas  Tiro Olimpic  Doble Trap #303121/3 Laporte</t>
  </si>
  <si>
    <t>Estuches Plásticas para Escopeta</t>
  </si>
  <si>
    <t xml:space="preserve">Escopetas marca Fabarm modelo Elos Cal 22 </t>
  </si>
  <si>
    <t>Escopetas marca Fabarm modelo Elos Cal 22</t>
  </si>
  <si>
    <t>Escopetas marca Fabarm Modelo Axis RS12 Calibre 12</t>
  </si>
  <si>
    <t xml:space="preserve">Compra Escopeta Perazzi y Culata  </t>
  </si>
  <si>
    <t xml:space="preserve">Máquinas de Tiro a Casa Laporte  </t>
  </si>
  <si>
    <t>Cajas Grandes (muebles para escopetas)</t>
  </si>
  <si>
    <t>Cajas pequeñas (muebles para escopetas)</t>
  </si>
  <si>
    <t>Escopeta marca Beretta DT 11 calibre 12 Reg: DT04375</t>
  </si>
  <si>
    <t>Consola F3 Skeet</t>
  </si>
  <si>
    <t>Consola F3 Foso</t>
  </si>
  <si>
    <t xml:space="preserve">  Total Cuenta: 1232.05</t>
  </si>
  <si>
    <t xml:space="preserve"> </t>
  </si>
  <si>
    <t>Escopeta Perazzi Mod. MX8 Skeet Cal. 12 R.# 74366</t>
  </si>
  <si>
    <t>Escopeta Perazzi Skeet Cal. 12 Registro # 84103</t>
  </si>
  <si>
    <t>Escopetas Beretta Cal. 12 Skeet M.S682 R# L-20993-B</t>
  </si>
  <si>
    <t xml:space="preserve">Escopetas Beretta Cal. 12 Skeet M.S682 R# L-20971-B </t>
  </si>
  <si>
    <t>Escopeta Beretta Mod. 687 Reg. #L-33070-B</t>
  </si>
  <si>
    <t xml:space="preserve">Escopetas Beretta Cal. 12 Trap M.S682 R# L-02135-B </t>
  </si>
  <si>
    <t>Escopeta Beretta Cal. 12 M. 682 Gold Trap P/Zurdo #M66069B</t>
  </si>
  <si>
    <t>Escopeta Beretta Cal. 12 Modelo 682 Skeet # NO7132B</t>
  </si>
  <si>
    <t>Escopeta Marca Perazzi, Cal. 12 Mod. MX8 - Trap No. 122166</t>
  </si>
  <si>
    <t>Escopetas Beretta Cal. 12 Trap M.S682 R# L-04599-B</t>
  </si>
  <si>
    <t>Escopeta Laurona Cal. 12 Mod. 85MS Skeet Reg.# 257349</t>
  </si>
  <si>
    <t>Escopeta CZ BRNO Cal. 12 Reg.# 338332-320 1806</t>
  </si>
  <si>
    <t>Rifle Feinwerkbau Cal. 4.5 Mod. 600 # 62769</t>
  </si>
  <si>
    <t>Rifle Anschutz Cal. 22 Reg. # 135577</t>
  </si>
  <si>
    <t xml:space="preserve">Escopetas Beretta Cal. 12 R# A-61645-B </t>
  </si>
  <si>
    <t>Rifle Anschutz Cal. 22 Reg. # 76685</t>
  </si>
  <si>
    <t>Escopeta Beretta Cal. 12 Mod. S58S Trap Reg.# A-29320-B</t>
  </si>
  <si>
    <t>Escopetas Beretta Cal. 12 R# B-56855-B</t>
  </si>
  <si>
    <t>Rifles Anschutz Cal. 22 R.# 191182</t>
  </si>
  <si>
    <t>Miras T. Viento Burris 6X18 A. #065278</t>
  </si>
  <si>
    <t>Mira Telescopica Viento Premier Leupold 4X # W126998</t>
  </si>
  <si>
    <t xml:space="preserve">Rifles Anschutz Cal. 22 R.# 193407 </t>
  </si>
  <si>
    <t>Rifle Feinwerkbau Cal. 177 Mod.601 # 61343</t>
  </si>
  <si>
    <t>Mira Telescopica Viento Premier Leupold 4X # W126863</t>
  </si>
  <si>
    <t>Rifle Anschutz Cal. 22 Mod. ED-SUPER Registro # 179010</t>
  </si>
  <si>
    <t>Rifle Anschutz Cal. 22 Mod. 1405 EDSUPER Reg.# 135570</t>
  </si>
  <si>
    <t>Rifle Anschutz Cal. 22 Mod. Match 54 Registro # 69046</t>
  </si>
  <si>
    <t>Rifle Feinwerkbau Cal. 4,5 Mod. 601 # 32773</t>
  </si>
  <si>
    <t>Rifles Anschutz Cal. 22 R.# 191203</t>
  </si>
  <si>
    <t>Miras T. Hertel &amp; Reuss B. Nickel #457042</t>
  </si>
  <si>
    <t>Rifle Feinwerkbau Cal. 4,5 Mod. 601 # 119158</t>
  </si>
  <si>
    <t>Mira Telescopica Leupold P/10 mts #W169570</t>
  </si>
  <si>
    <t>Rifle Walther Cal. 22 Registro # 104619</t>
  </si>
  <si>
    <t>Rifles Anschutz Cal. 22 R.# 191199</t>
  </si>
  <si>
    <t>Rifle Diana Mod. 75 Cal. 4,5 Registro # 054988</t>
  </si>
  <si>
    <t>Rifles Diana Cal. 4,5 R.# 054964</t>
  </si>
  <si>
    <t xml:space="preserve">Rifles Diana Cal. 4,5 R.# 054975 </t>
  </si>
  <si>
    <t>Rifles Diana Mod. 75 Cal. 4,5 Reg.# 054979</t>
  </si>
  <si>
    <t>Rifle de Viento Feinwerkbau Mod. 602 # 205305</t>
  </si>
  <si>
    <t>Rifle Daisy Cal. 4,5 M/753 Power Line S/Numero de Registro</t>
  </si>
  <si>
    <t>Rifles Daisy Cal. 4,5 M/753 Power Line S/Numero de Registro</t>
  </si>
  <si>
    <t>Rifles Anschutz de Viento # 053425, + 1 mira sin número</t>
  </si>
  <si>
    <t xml:space="preserve">Rifles Anschutz de Viento # 053736 </t>
  </si>
  <si>
    <t>Rifle Anschutz de Viento #050807</t>
  </si>
  <si>
    <t>Rifles Anschutz de Viento # 053424</t>
  </si>
  <si>
    <t>Rifles Anschutz de Viento # 053591</t>
  </si>
  <si>
    <t>Rifles Anschutz de Viento # 053705</t>
  </si>
  <si>
    <t xml:space="preserve">Miras Telescopicas Nickel S.M. # 452569 </t>
  </si>
  <si>
    <t>Miras Telescopicas Nickel S.M. # 441677</t>
  </si>
  <si>
    <t>Miras T. Hertel &amp; Reuss B. Nickel # 457000</t>
  </si>
  <si>
    <t xml:space="preserve">Miras T. Hertel &amp; Reuss B. Nickel # 457004 </t>
  </si>
  <si>
    <t>Miras T. Hertel &amp; Reuss B. Nickel # 457005</t>
  </si>
  <si>
    <t>Miras T. Hertel &amp; Reuss B. Nickel Malb./L #457033</t>
  </si>
  <si>
    <t>Miras T. Hertel &amp; Reuss B. Nickel Malb./L # 457054</t>
  </si>
  <si>
    <t>Miras T. Hertel &amp; Reuss B. Nickel Malb./L # 457058</t>
  </si>
  <si>
    <t>Miras T. Hertel &amp; Reuss #470830</t>
  </si>
  <si>
    <t>Miras T. Hertel &amp; Reuss # 470843</t>
  </si>
  <si>
    <t xml:space="preserve">Miras T. Viento Burris 6X18 A. # 065223 </t>
  </si>
  <si>
    <t>Miras T. Viento Burris 6X18 A. # 065346</t>
  </si>
  <si>
    <t xml:space="preserve">Miras T. Viento Burris 6X18 A. #065359 </t>
  </si>
  <si>
    <t>Miras T. Viento Burris 6X18 A. # 065366</t>
  </si>
  <si>
    <t xml:space="preserve">Miras T.  Bushnell B. 3-9X40 #V-225788, </t>
  </si>
  <si>
    <t xml:space="preserve">Miras T.  Bushnell B. 3-9X40 # V-234168 </t>
  </si>
  <si>
    <t>Miras T.  Bushnell B. 3-9X40 # U-272913</t>
  </si>
  <si>
    <t>Mira Telescopica Viento Premier Leupold 4X # W126776</t>
  </si>
  <si>
    <t>Mira Telescopica Viento Premier Leupold 4X # W126969</t>
  </si>
  <si>
    <t>Mira Telescopica Viento Premier Leupold 4X # W126820</t>
  </si>
  <si>
    <t>Mira Telescopica Viento Premier Leupold 4X # W101590</t>
  </si>
  <si>
    <t>Mira Telescopica Single Post Leupold P/10 mts. # X106814</t>
  </si>
  <si>
    <t>Mira Telescopica Single Post Leupold P/10 mts. # X106744</t>
  </si>
  <si>
    <t>Mira Telescopica Single Post Leupold P/10 mts. # W235518</t>
  </si>
  <si>
    <t>Mira Telescopica Premier Leupold P/50 mts. # T158674</t>
  </si>
  <si>
    <t>Mira Telescopica Premier Leupold P/50 mts. # T158673</t>
  </si>
  <si>
    <t>Mira Telescopica Premier Leupold P/50 mts. # T159176</t>
  </si>
  <si>
    <t>Mira Telescopica B. Nickel Marbur/L Supra P/10msts. #466380</t>
  </si>
  <si>
    <t>Mira Telescopica Leupold P/10 mts #W101595</t>
  </si>
  <si>
    <t>Mira Telescopica de Viento B. Nickel # 473565</t>
  </si>
  <si>
    <t>Mira Telescopica de Viento Marca Nickel Supra 4X36 #477503</t>
  </si>
  <si>
    <t>Mira Telescopica de Viento Marca Nickel Supra 4X36 #477088</t>
  </si>
  <si>
    <t>Mira T. de Viento Marca Nickel Supra Gerhardt # 470827</t>
  </si>
  <si>
    <t>Escopeta Cal. 12 Marca Pietro Beretta No. L20992-B Mod. 682</t>
  </si>
  <si>
    <t>Mira Telescopica marca Leupold, Registro No. T196974</t>
  </si>
  <si>
    <t xml:space="preserve">Escopetas Armed Cal.12 Mond. SE12 # B1690 </t>
  </si>
  <si>
    <t>Escopetas Armed Cal.12 Mond. SE12 # B1691</t>
  </si>
  <si>
    <t>Escopeta Cal. 12 Marca Beretta # Registro  B15325B</t>
  </si>
  <si>
    <t>Escopeta Perazzi Mod. MX2005 Trap Cal. 12 R.# 143311 C/Caja,</t>
  </si>
  <si>
    <t>Set adicional de 5 Chokes con sus tubos</t>
  </si>
  <si>
    <t xml:space="preserve">Cañones P/Escop. C.12 Perazzi MX8 #143612 </t>
  </si>
  <si>
    <t>Cañones P/Escop. C.12 Perazzi MX8 #143511</t>
  </si>
  <si>
    <t>Cañones P/Escop. C.12 Perazzi MX8 #143623</t>
  </si>
  <si>
    <t>Juegos Adicionales de 5 Chokes con sus tubos</t>
  </si>
  <si>
    <t>Estuches Plasticos Para Cañones</t>
  </si>
  <si>
    <t>Funda Para Cañon de Terciopelo Negro</t>
  </si>
  <si>
    <t>Culata Con Grades Ajustables Escop. Perazzi C.12</t>
  </si>
  <si>
    <t>Culata Con Grades Ajustables  Escop. Perazzi C.12</t>
  </si>
  <si>
    <t>Culata Con Grades Ajustables (1 Zurda) Escop. Perazzi C.12</t>
  </si>
  <si>
    <t>Escopeta Beretta Cal. 12 Mod. 686E Reg.#R566015</t>
  </si>
  <si>
    <t>Escopeta Perazzi Cal. 12 Mod. MX8 Reg. #92087</t>
  </si>
  <si>
    <t>Escopeta Perazzi cal.12 Perazzi MX2000/13 #149077</t>
  </si>
  <si>
    <t>Escopetas cal.12 marca Beretta Mod 686 E, Mod 686 Silver Pigeon Reg.Z13611S</t>
  </si>
  <si>
    <t>Escopetas cal.12 marca Beretta Mod 686 E, Mod 686 Silver Pigeon Reg. Z13032S</t>
  </si>
  <si>
    <t>Escopetas cal.12 marca Beretta Mod 686 E, Mod 686 Silver Pigeon Reg. R54429S</t>
  </si>
  <si>
    <t>Mira Telescopica m. Airforce Airguns 'en Rifle Anschutz</t>
  </si>
  <si>
    <t>Caja Pequeña para Armas</t>
  </si>
  <si>
    <t>Amplificador con bocinas serie Passport 300</t>
  </si>
  <si>
    <t>Camara Nikon D5300 BK</t>
  </si>
  <si>
    <t>Moto marca Suzuki, Mod.2012, Color Azul y negro, No.Chassis LC6PCH260C0000157, No.Motor E467-A1E01901.</t>
  </si>
  <si>
    <t>Microbus Blanco marca Toyota, Placa No.C327BKJ Modl.2008 Chassis No.JTFRS12P98001132, Motor No.2KD-1788334, 16 asientos</t>
  </si>
  <si>
    <t xml:space="preserve">  Total Cuenta: 1232.06</t>
  </si>
  <si>
    <t>Llave C/C #10 M/M Saltus</t>
  </si>
  <si>
    <t>Llave Corona 5/8 M/M Wiesemann</t>
  </si>
  <si>
    <t>Llave C/C #19 M/M Saltus</t>
  </si>
  <si>
    <t>Llave C/C # 7 M/M Saltus</t>
  </si>
  <si>
    <t>Llave C/C #10 M/M Wiesemann</t>
  </si>
  <si>
    <t>Llave 15/16 Cola Corona Saltus</t>
  </si>
  <si>
    <t>Llave 11/16 C/C Wiesemann</t>
  </si>
  <si>
    <t>Llave 3/4 Saltus C/C</t>
  </si>
  <si>
    <t>Alicate P/Mecanico Chescent</t>
  </si>
  <si>
    <t>Cinta Metrica (3mts.)</t>
  </si>
  <si>
    <t>Caja P/Herramienta Roja</t>
  </si>
  <si>
    <t>Broca P/Hierro</t>
  </si>
  <si>
    <t>Llave Corona Cola 3/4 Stanley</t>
  </si>
  <si>
    <t>Llave Corona Cola #13 Wiesemann</t>
  </si>
  <si>
    <t>Llave Corona 15/16 Stanley</t>
  </si>
  <si>
    <t>Llaves C/C Stanley #15/16 Y C/C 15/16 Wiesemann</t>
  </si>
  <si>
    <t>Tester (Multimetro)</t>
  </si>
  <si>
    <t>Juegos de desarmadores de metal Niwa del #1 al #6</t>
  </si>
  <si>
    <t>Juego de desarmadores (15 Unidades) Chapman #9600</t>
  </si>
  <si>
    <t>Juego de desarmadores amarillo LYMAN</t>
  </si>
  <si>
    <t>Rach Stanley con 2 Copas</t>
  </si>
  <si>
    <t>Cangrejo Stanley</t>
  </si>
  <si>
    <t xml:space="preserve">  Total Cuenta: 1232.08</t>
  </si>
  <si>
    <t>Otros Activos</t>
  </si>
  <si>
    <t>Troquet</t>
  </si>
  <si>
    <t>Los Deportes en el Mar</t>
  </si>
  <si>
    <t>Mar Adentro</t>
  </si>
  <si>
    <t>Felicidad en el Mar</t>
  </si>
  <si>
    <t>Cultura Intelectual y Cultura Fisica</t>
  </si>
  <si>
    <t>Manifiesto S/Educacion Fisica y Deporte</t>
  </si>
  <si>
    <t>Dos Dias de Caza.</t>
  </si>
  <si>
    <t>Psicologia del Deportista y Sofropedagogia Deportiva</t>
  </si>
  <si>
    <t>El Gran Libro de la Caza</t>
  </si>
  <si>
    <t>Devoradores de Hombres</t>
  </si>
  <si>
    <t>El Coloso</t>
  </si>
  <si>
    <t>El Circulo Resplandeciente</t>
  </si>
  <si>
    <t>La Caza en 10 Lecciones</t>
  </si>
  <si>
    <t>Aventuras, Venturas y Desventuras de un Cazador a Rabo</t>
  </si>
  <si>
    <t>Aventuras en el Corazón de África</t>
  </si>
  <si>
    <t>Verdaderos Misterios del Mar</t>
  </si>
  <si>
    <t>Diccionario Moderno en Español</t>
  </si>
  <si>
    <t>Diccionario Ingles-Español</t>
  </si>
  <si>
    <t>Album de Fotos</t>
  </si>
  <si>
    <t>Equipo de Video para Jabali 50 mts. Marca OMTM</t>
  </si>
  <si>
    <t>Televisor Portland rojo Mod. RP207 Chasis #40611</t>
  </si>
  <si>
    <t>Cámara CCTV RCA Ser. #1501-8 P/Equipo Video Jabali 50 mts.</t>
  </si>
  <si>
    <t>Televisor Portland rojo Mod. RP207 Chasis #40613</t>
  </si>
  <si>
    <t>Televisor Portland rojo Mod. RP207 Chasis #40592</t>
  </si>
  <si>
    <t>Video Systems para 10mts. Marca Magnavox, Compuesto c/u por Control, Monitor y 2 Camaras.</t>
  </si>
  <si>
    <t>Proyector Marca Epson Powerlite 83C JXJF74V96L Serie #JXJF4B960L</t>
  </si>
  <si>
    <t>Televisor #4585767 Mod. KDL-32M3000 Marca Sony Bravia LCD</t>
  </si>
  <si>
    <t xml:space="preserve">Hielera de 10 gl. redonda color anaranjada </t>
  </si>
  <si>
    <t>Horno Microondas color blanco</t>
  </si>
  <si>
    <t>Teléfono celular Samsung Galaxy S5 16 GB liberado</t>
  </si>
  <si>
    <t>Refrigeradora para uso de la Asociación</t>
  </si>
  <si>
    <t xml:space="preserve">Muebles de madera para dispensadores de agua </t>
  </si>
  <si>
    <t>Deshumificador Frigidaire FAD704DWD Blanco</t>
  </si>
  <si>
    <t>Deshumificador Frigidaire FAD704DWD Blanco 2016</t>
  </si>
  <si>
    <t>Cafetera Frigidaire CMF10 Blando 12 TZ</t>
  </si>
  <si>
    <t>Deshumecedor GE Blanco 65 Pintas</t>
  </si>
  <si>
    <t>Microondas Natural Silver</t>
  </si>
  <si>
    <t xml:space="preserve">  Total Cuenta: 1237</t>
  </si>
  <si>
    <t>1232.03M</t>
  </si>
  <si>
    <t>1232.03C</t>
  </si>
  <si>
    <t>1232.05M</t>
  </si>
  <si>
    <t>1232.05E</t>
  </si>
  <si>
    <t>Escaner Epson WorkForce DS-410</t>
  </si>
  <si>
    <t>Proyector Epson x41+3600 Lumenes</t>
  </si>
  <si>
    <t>Escopeta Beretta DT11 Sporting Cal. 12  76 cm</t>
  </si>
  <si>
    <t>Escopeta Beretta DT11 Sporting Cal. 12  71 cm</t>
  </si>
  <si>
    <t>Escopeta Beretta 692 Trap Cal. 12  71 cm</t>
  </si>
  <si>
    <t>Escopeta Beretta 692 Trap Cal. 12  76 cm</t>
  </si>
  <si>
    <t>PROPIEDAD, PLANTA, EQUIPO E INTANGIBLES</t>
  </si>
  <si>
    <t>Consola F5 Trap Voice Control Unit</t>
  </si>
  <si>
    <t>Timer for Time-Out</t>
  </si>
  <si>
    <t>Multifuncional Canon G4111 Wifi Escaner Serie No: 912316C02092AB21KLRX41215</t>
  </si>
  <si>
    <t>Kettlebell vinil 5 lbs color</t>
  </si>
  <si>
    <t>Kettlebell vinil 15 lbs color</t>
  </si>
  <si>
    <t>Kettlebell vinil 20 lbs color</t>
  </si>
  <si>
    <t>Kettlebell vinil 35 lbs color</t>
  </si>
  <si>
    <t>Bicicleta de spinning Sportmec</t>
  </si>
  <si>
    <t>Disco Olimpico Grip 2.5 kg Negro</t>
  </si>
  <si>
    <t>Disco Olimpico Grip 5 kg Negro</t>
  </si>
  <si>
    <t>Disco Olimpico Grip 15 kg Negro</t>
  </si>
  <si>
    <t>Disco Olimpico Grip 20 kg Negro</t>
  </si>
  <si>
    <t>Barra Olimpica con capacidad de 750lbs con topes</t>
  </si>
  <si>
    <t xml:space="preserve">Banco Comercial multiangulos </t>
  </si>
  <si>
    <t>Commercial Half Rack</t>
  </si>
  <si>
    <t>Balance Half Ball</t>
  </si>
  <si>
    <t>Set de bandas de resistencia</t>
  </si>
  <si>
    <t>Caja de seguridad para armas largas, 2.20 x 2.10 x 0.65 en lamina de 1/4" cerradura multi lock</t>
  </si>
  <si>
    <t>Archivo 4 gavetas 59 cm Negro</t>
  </si>
  <si>
    <t>Impresora DataCard modelo SD160 Simplex S/N L22357</t>
  </si>
  <si>
    <t>Silla Confortable color blanco</t>
  </si>
  <si>
    <t>Electroestimulador Rehab Chattanooga, Serie No. ZGS-018440. Accesorios Estandar</t>
  </si>
  <si>
    <t>Aparato para almo del dolor, laser portatil Handy Cure, Serie No. 65371 con acceorios estandar</t>
  </si>
  <si>
    <t>Ultra Tens II, ultrasonido y Tens Combo incluye: Accesorios estandar, Serie No. SCZ19120207</t>
  </si>
  <si>
    <t xml:space="preserve">Mesa Mediana </t>
  </si>
  <si>
    <t>Detalle correspondiente al mes de enero de 2024</t>
  </si>
  <si>
    <t>Detalle correspondiente al mes de febrero de 2024</t>
  </si>
  <si>
    <t>Detalle correspondiente al mes de Marzo de 2024</t>
  </si>
  <si>
    <t>Detalle correspondiente al mes de Abril de 2024</t>
  </si>
  <si>
    <t>Detalle correspondiente al mes de Mayo de 2024</t>
  </si>
  <si>
    <t>Detalle correspondiente al mes de Junio de 2024</t>
  </si>
  <si>
    <t>Detalle correspondiente al mes de Julio de 2024</t>
  </si>
  <si>
    <t>Detalle correspondiente al mes de agosto de 2024</t>
  </si>
  <si>
    <t>Detalle correspondiente al mes de septiembre de 2024</t>
  </si>
  <si>
    <t>INTEGRACIÓN AL 31 DE OCTUBRE DE 2024</t>
  </si>
  <si>
    <t>UPS Centra Plus 800VA LCD Regulador incorporado 8 salida línea interactiva (400W)</t>
  </si>
  <si>
    <t>Podadora</t>
  </si>
  <si>
    <t>Detalle correspondiente al mes de octubre de 2024</t>
  </si>
  <si>
    <t>Detalle correspondiente al mes de noviembre de 2024</t>
  </si>
  <si>
    <t>Detalle correspondiente al mes de diciembre de 2024</t>
  </si>
  <si>
    <t>Chequeador de miras de 10 mts. Disag International</t>
  </si>
  <si>
    <t xml:space="preserve">Division Metal 28x21 partes Verde </t>
  </si>
  <si>
    <t>Estanteria de Metal de 1.36 x 1.36 x 30 Negro</t>
  </si>
  <si>
    <t>Astas de tubo de metal galvanizado Celeste</t>
  </si>
  <si>
    <t>Telefono inalambrico con identificador V-Tech UB631576979882A</t>
  </si>
  <si>
    <t>Telefono inalambrico con identificador V-Tech UB6315743876A</t>
  </si>
  <si>
    <t>Dispensador de agua Mastertech MTWD3001ASS Enfriador de Agua</t>
  </si>
  <si>
    <t>Bancas de madera vestidores</t>
  </si>
  <si>
    <t xml:space="preserve">Bancas de madera vestidores </t>
  </si>
  <si>
    <t xml:space="preserve">Banco Desayunador </t>
  </si>
  <si>
    <t xml:space="preserve">Silla Lifetime Color Blanco </t>
  </si>
  <si>
    <t>Monitor LED  modelo E.950SW #B60-CABA005295SW. AOC</t>
  </si>
  <si>
    <t>UPS para computadora Centra</t>
  </si>
  <si>
    <t>UPS 750 VA Centra Serie 14336281894</t>
  </si>
  <si>
    <t>UPS 500VA C/Regulador #B-UPR505 Forza 5-4115501577</t>
  </si>
  <si>
    <t>CPU optiplex SFF 3050 Dell Teclado y mouse</t>
  </si>
  <si>
    <t xml:space="preserve">Notebook Dell Inspiron 3576 Series. 1XJ71P2 </t>
  </si>
  <si>
    <t>Notebook Dell Inspiron 3576 Series. 67H71P2</t>
  </si>
  <si>
    <t>UPS 800 VA APC BX800L-LM</t>
  </si>
  <si>
    <t>Impresora Epson Multifuncional L5190</t>
  </si>
  <si>
    <t>Fotocopiadora Multifuncional CANON IR-164 3IF</t>
  </si>
  <si>
    <t>Ideapad 3 15ACH6 Ryzen 5 5600H 8GB RAM 256SSD GTX 16504GB 15.6P W10 TEC ILUMINADO (LENOVO) LENOVO S/N: 2044HR324039,SMP21SMWK</t>
  </si>
  <si>
    <t>HP24DF1501LA-HEWLET PACKARD-COMPUTADORA ALL IN ONE CORE I5, 12GB RAM, 512GB SSD, PANTALLA 23.8</t>
  </si>
  <si>
    <t>HP24CB1006LA-HEWLET PACKARD ALL IN ONE CORE I5, MEMORIA RAM 8GB ALMACENAMIENTO 256GB SSD, PANTALLA 23.8 WINDOWS 11</t>
  </si>
  <si>
    <t>CANON MAXIFY GX7010 IMPRESORA MULTIFUNCIONAL SISTEMA CONTINUO WI-FI</t>
  </si>
  <si>
    <t>Maquinas de tiro Skeet Mattarelli</t>
  </si>
  <si>
    <t xml:space="preserve">Escopeta Beretta Modelo 694 Sporting B-Fast </t>
  </si>
  <si>
    <t xml:space="preserve">Escopeta Beretta Modelo DT11 </t>
  </si>
  <si>
    <t xml:space="preserve">Motocicleta Marca Suzuki modelo GD115H2024 motor 4 tiempos color blanco, negro y gris </t>
  </si>
  <si>
    <t>Par de Radios de dos vias Steren</t>
  </si>
  <si>
    <t>Detector de Billetes Falsos marca Voltech 6WPLG</t>
  </si>
  <si>
    <t>Cortadora de Grama Marca MTD Serie No. 1G249K91586</t>
  </si>
  <si>
    <t>Desmalezadora Shindaiwa C350Intl</t>
  </si>
  <si>
    <t>Suministro de aire acondicionado marca Ifnnovair de 13,000 BTV</t>
  </si>
  <si>
    <t>Juego de 2 radios de 2 vias amateur D/3Watts</t>
  </si>
  <si>
    <t>Frigidaire FFC05C4HPW Congeladorehoriz 5P 1 CA</t>
  </si>
  <si>
    <t>Proyector Viewsonic PA503W 3800 Lumens FHD WXGA Home With HDMI</t>
  </si>
  <si>
    <t>ENTIDAD: ASOCIACION DEPORTIVA NACIONAL DE TIRO CON ARMAS DE CAZA</t>
  </si>
  <si>
    <t>DIRECCIÓN:  3RA. AVENIDA 8-35, ZONA 2, INTERIOR FINCA EL ZAPOTE, GUATEMALA</t>
  </si>
  <si>
    <t>HORARIO DE ATENCIÓN:8:30 AM. A 4:00 PM</t>
  </si>
  <si>
    <t>TELÉFONO: 2254-3734</t>
  </si>
  <si>
    <t>DIRECTOR: CRISTIAN DIEGO BERMÚDEZ APEL</t>
  </si>
  <si>
    <t>ENCARGADO DE ACTUALIZACIÓN: ALEX DANIEL SOTO LÓPEZ</t>
  </si>
  <si>
    <t>CORRESPONDE AL MES DE: NOVIEMBRE 2024</t>
  </si>
  <si>
    <t>FECHA DE ACTUALIZACIÓN: 22 DE ENERO 2025</t>
  </si>
  <si>
    <t>FECHA DE ACTUALIZACIÓN: 22  DE ENERO  2025</t>
  </si>
  <si>
    <t>CORRESPONDE AL MES DE: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</si>
</sst>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dd/mm/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1">
    <xf numFmtId="0" fontId="0" fillId="0" borderId="0" xfId="0"/>
    <xf numFmtId="165" fontId="2" fillId="0" borderId="0" xfId="1" applyFont="1" applyFill="1" applyBorder="1"/>
    <xf numFmtId="165" fontId="2" fillId="0" borderId="0" xfId="1" applyFont="1" applyFill="1"/>
    <xf numFmtId="0" fontId="2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5" fontId="2" fillId="0" borderId="0" xfId="1" applyFont="1" applyFill="1" applyBorder="1" applyAlignment="1">
      <alignment horizontal="centerContinuous"/>
    </xf>
    <xf numFmtId="0" fontId="2" fillId="0" borderId="1" xfId="0" applyFont="1" applyBorder="1"/>
    <xf numFmtId="165" fontId="3" fillId="0" borderId="0" xfId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165" fontId="3" fillId="0" borderId="4" xfId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left"/>
    </xf>
    <xf numFmtId="1" fontId="2" fillId="0" borderId="7" xfId="0" applyNumberFormat="1" applyFont="1" applyBorder="1" applyAlignment="1">
      <alignment horizontal="left"/>
    </xf>
    <xf numFmtId="165" fontId="2" fillId="0" borderId="0" xfId="1" applyFont="1" applyFill="1" applyBorder="1" applyAlignment="1">
      <alignment horizontal="left"/>
    </xf>
    <xf numFmtId="1" fontId="2" fillId="0" borderId="8" xfId="0" applyNumberFormat="1" applyFont="1" applyBorder="1" applyAlignment="1">
      <alignment horizontal="left"/>
    </xf>
    <xf numFmtId="1" fontId="2" fillId="0" borderId="0" xfId="0" quotePrefix="1" applyNumberFormat="1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9" xfId="0" applyNumberFormat="1" applyFont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1" fontId="3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quotePrefix="1" applyFont="1" applyAlignment="1">
      <alignment horizontal="left" indent="1"/>
    </xf>
    <xf numFmtId="1" fontId="2" fillId="0" borderId="1" xfId="0" applyNumberFormat="1" applyFont="1" applyBorder="1" applyAlignment="1">
      <alignment horizontal="left"/>
    </xf>
    <xf numFmtId="1" fontId="2" fillId="0" borderId="11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" fontId="2" fillId="0" borderId="10" xfId="0" applyNumberFormat="1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165" fontId="4" fillId="0" borderId="4" xfId="1" applyFont="1" applyFill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1" applyFont="1" applyFill="1" applyBorder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center"/>
    </xf>
    <xf numFmtId="0" fontId="2" fillId="2" borderId="0" xfId="0" applyFont="1" applyFill="1"/>
    <xf numFmtId="166" fontId="2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left" indent="3"/>
    </xf>
    <xf numFmtId="1" fontId="2" fillId="0" borderId="0" xfId="0" applyNumberFormat="1" applyFont="1" applyAlignment="1">
      <alignment horizontal="left" indent="4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3" fillId="0" borderId="7" xfId="1" applyFont="1" applyFill="1" applyBorder="1" applyAlignment="1">
      <alignment horizontal="left"/>
    </xf>
    <xf numFmtId="43" fontId="4" fillId="0" borderId="0" xfId="1" applyNumberFormat="1" applyFont="1" applyFill="1" applyBorder="1" applyAlignment="1">
      <alignment horizontal="center"/>
    </xf>
    <xf numFmtId="43" fontId="2" fillId="0" borderId="0" xfId="1" applyNumberFormat="1" applyFont="1" applyFill="1" applyBorder="1"/>
    <xf numFmtId="43" fontId="2" fillId="0" borderId="0" xfId="1" applyNumberFormat="1" applyFont="1" applyFill="1" applyBorder="1" applyAlignment="1"/>
    <xf numFmtId="43" fontId="2" fillId="0" borderId="6" xfId="1" applyNumberFormat="1" applyFont="1" applyFill="1" applyBorder="1" applyAlignment="1"/>
    <xf numFmtId="43" fontId="3" fillId="0" borderId="8" xfId="1" applyNumberFormat="1" applyFont="1" applyFill="1" applyBorder="1" applyAlignment="1"/>
    <xf numFmtId="43" fontId="2" fillId="0" borderId="9" xfId="1" applyNumberFormat="1" applyFont="1" applyFill="1" applyBorder="1" applyAlignment="1"/>
    <xf numFmtId="165" fontId="5" fillId="0" borderId="0" xfId="1" applyFont="1" applyFill="1" applyBorder="1"/>
    <xf numFmtId="165" fontId="5" fillId="0" borderId="0" xfId="1" applyFont="1" applyFill="1"/>
    <xf numFmtId="165" fontId="2" fillId="0" borderId="0" xfId="0" applyNumberFormat="1" applyFont="1"/>
    <xf numFmtId="1" fontId="2" fillId="0" borderId="0" xfId="0" applyNumberFormat="1" applyFont="1"/>
    <xf numFmtId="0" fontId="7" fillId="0" borderId="1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wrapText="1"/>
    </xf>
    <xf numFmtId="0" fontId="0" fillId="0" borderId="0" xfId="0" applyFill="1"/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Continuous"/>
    </xf>
    <xf numFmtId="164" fontId="2" fillId="0" borderId="0" xfId="0" applyNumberFormat="1" applyFont="1" applyFill="1"/>
    <xf numFmtId="0" fontId="4" fillId="0" borderId="0" xfId="0" applyFont="1" applyFill="1"/>
    <xf numFmtId="1" fontId="2" fillId="0" borderId="0" xfId="0" applyNumberFormat="1" applyFont="1" applyFill="1" applyAlignment="1">
      <alignment horizontal="left"/>
    </xf>
    <xf numFmtId="165" fontId="3" fillId="0" borderId="7" xfId="0" applyNumberFormat="1" applyFont="1" applyFill="1" applyBorder="1"/>
    <xf numFmtId="0" fontId="6" fillId="0" borderId="0" xfId="0" applyFont="1" applyFill="1"/>
    <xf numFmtId="43" fontId="2" fillId="0" borderId="0" xfId="0" applyNumberFormat="1" applyFont="1" applyFill="1"/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1" defaultTableStyle="TableStyleMedium9" defaultPivotStyle="PivotStyleLight16">
    <tableStyle name="Invisible" pivot="0" table="0" count="0" xr9:uid="{216CD849-5564-4856-96E9-5F1824EBDC7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F971DF30-D402-442A-A1EC-E15C458642D8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07AFE5-4DFE-415B-9A3A-2317500E9C5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C4A1C5D-48D6-4C7B-AF83-98A96C09EEE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706AE798-22E3-4226-A184-AA78CC055068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63969A3-66FF-4221-8F78-A470F225E6A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22CAB70-6174-49B5-BB84-CBFAE689A96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B4D3BE9E-33EA-47F9-888A-566085AB9B3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112498B-4A17-4A5C-A202-D20F3E11BB0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B54464-658E-4469-8D83-475E077E887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349E5ACC-0972-4BEA-87C2-C082B972A583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F191A4E-365F-409C-93EA-272E19D62CF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36D63879-D53D-40C5-AA90-E5065EEAE9A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12</xdr:row>
      <xdr:rowOff>111135</xdr:rowOff>
    </xdr:from>
    <xdr:to>
      <xdr:col>10</xdr:col>
      <xdr:colOff>180985</xdr:colOff>
      <xdr:row>13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60B11CE0-10E9-4995-8C6A-A55B1B80DB8C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12</xdr:row>
      <xdr:rowOff>82560</xdr:rowOff>
    </xdr:from>
    <xdr:to>
      <xdr:col>10</xdr:col>
      <xdr:colOff>127810</xdr:colOff>
      <xdr:row>12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13FB39-54DD-4DAF-AE15-D2B988C4FAD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8</xdr:row>
      <xdr:rowOff>21177</xdr:rowOff>
    </xdr:from>
    <xdr:to>
      <xdr:col>3</xdr:col>
      <xdr:colOff>835035</xdr:colOff>
      <xdr:row>14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41FCBCE-E51C-46AB-8B3B-A588C1EDF82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12</xdr:row>
      <xdr:rowOff>111135</xdr:rowOff>
    </xdr:from>
    <xdr:to>
      <xdr:col>10</xdr:col>
      <xdr:colOff>180985</xdr:colOff>
      <xdr:row>13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45360CAE-35B5-49BC-8142-A68611B6E439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12</xdr:row>
      <xdr:rowOff>82560</xdr:rowOff>
    </xdr:from>
    <xdr:to>
      <xdr:col>10</xdr:col>
      <xdr:colOff>127810</xdr:colOff>
      <xdr:row>12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302AC1C-570A-4ABF-B665-1894BD35E72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8</xdr:row>
      <xdr:rowOff>21177</xdr:rowOff>
    </xdr:from>
    <xdr:to>
      <xdr:col>3</xdr:col>
      <xdr:colOff>835035</xdr:colOff>
      <xdr:row>14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02A417B-C147-4F9A-884E-D1522984C7B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12</xdr:row>
      <xdr:rowOff>111135</xdr:rowOff>
    </xdr:from>
    <xdr:to>
      <xdr:col>10</xdr:col>
      <xdr:colOff>180985</xdr:colOff>
      <xdr:row>13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06B22A62-6222-4ADB-B9F0-37AB23301EC2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12</xdr:row>
      <xdr:rowOff>82560</xdr:rowOff>
    </xdr:from>
    <xdr:to>
      <xdr:col>10</xdr:col>
      <xdr:colOff>127810</xdr:colOff>
      <xdr:row>12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66F3CD-C473-4CC7-9C50-170F7C19D8B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8</xdr:row>
      <xdr:rowOff>21177</xdr:rowOff>
    </xdr:from>
    <xdr:to>
      <xdr:col>3</xdr:col>
      <xdr:colOff>835035</xdr:colOff>
      <xdr:row>14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1D718FB-048E-496E-9278-6459F01BEAE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12</xdr:row>
      <xdr:rowOff>111135</xdr:rowOff>
    </xdr:from>
    <xdr:to>
      <xdr:col>10</xdr:col>
      <xdr:colOff>180985</xdr:colOff>
      <xdr:row>13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D0C9B69B-2F2F-4F4D-9A25-62299878BA3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12</xdr:row>
      <xdr:rowOff>82560</xdr:rowOff>
    </xdr:from>
    <xdr:to>
      <xdr:col>10</xdr:col>
      <xdr:colOff>127810</xdr:colOff>
      <xdr:row>12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85EB60C-8A52-43F5-810F-4A492716AC6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8</xdr:row>
      <xdr:rowOff>21177</xdr:rowOff>
    </xdr:from>
    <xdr:to>
      <xdr:col>3</xdr:col>
      <xdr:colOff>835035</xdr:colOff>
      <xdr:row>14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37194B0-ECFD-4453-BC19-14C3D92F9F3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8</xdr:row>
      <xdr:rowOff>0</xdr:rowOff>
    </xdr:from>
    <xdr:to>
      <xdr:col>2</xdr:col>
      <xdr:colOff>379948</xdr:colOff>
      <xdr:row>13</xdr:row>
      <xdr:rowOff>148167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8</xdr:row>
      <xdr:rowOff>0</xdr:rowOff>
    </xdr:from>
    <xdr:to>
      <xdr:col>2</xdr:col>
      <xdr:colOff>379948</xdr:colOff>
      <xdr:row>13</xdr:row>
      <xdr:rowOff>148167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8" name="Título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8</xdr:row>
      <xdr:rowOff>0</xdr:rowOff>
    </xdr:from>
    <xdr:to>
      <xdr:col>2</xdr:col>
      <xdr:colOff>379948</xdr:colOff>
      <xdr:row>13</xdr:row>
      <xdr:rowOff>148167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11" name="Título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Grp="1"/>
        </xdr:cNvSpPr>
      </xdr:nvSpPr>
      <xdr:spPr>
        <a:xfrm>
          <a:off x="3759418" y="813858"/>
          <a:ext cx="393255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785283"/>
          <a:ext cx="6287300" cy="25400"/>
        </a:xfrm>
        <a:prstGeom prst="rect">
          <a:avLst/>
        </a:prstGeom>
      </xdr:spPr>
    </xdr:pic>
    <xdr:clientData/>
  </xdr:twoCellAnchor>
  <xdr:twoCellAnchor editAs="oneCell">
    <xdr:from>
      <xdr:col>0</xdr:col>
      <xdr:colOff>6</xdr:colOff>
      <xdr:row>8</xdr:row>
      <xdr:rowOff>0</xdr:rowOff>
    </xdr:from>
    <xdr:to>
      <xdr:col>2</xdr:col>
      <xdr:colOff>379948</xdr:colOff>
      <xdr:row>13</xdr:row>
      <xdr:rowOff>148167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" y="0"/>
          <a:ext cx="1341967" cy="1053042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38" name="Título 1">
          <a:extLst>
            <a:ext uri="{FF2B5EF4-FFF2-40B4-BE49-F238E27FC236}">
              <a16:creationId xmlns:a16="http://schemas.microsoft.com/office/drawing/2014/main" id="{CBAF7043-231F-4090-86BB-191233035AE6}"/>
            </a:ext>
          </a:extLst>
        </xdr:cNvPr>
        <xdr:cNvSpPr>
          <a:spLocks noGrp="1"/>
        </xdr:cNvSpPr>
      </xdr:nvSpPr>
      <xdr:spPr>
        <a:xfrm>
          <a:off x="3759418" y="851958"/>
          <a:ext cx="3932555" cy="247439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2C791A90-75BE-4BFF-9C80-E61C7B6B55F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823383"/>
          <a:ext cx="6287300" cy="25400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40" name="Título 1">
          <a:extLst>
            <a:ext uri="{FF2B5EF4-FFF2-40B4-BE49-F238E27FC236}">
              <a16:creationId xmlns:a16="http://schemas.microsoft.com/office/drawing/2014/main" id="{0032D8FA-7FD6-46A4-B429-260E9944E43B}"/>
            </a:ext>
          </a:extLst>
        </xdr:cNvPr>
        <xdr:cNvSpPr>
          <a:spLocks noGrp="1"/>
        </xdr:cNvSpPr>
      </xdr:nvSpPr>
      <xdr:spPr>
        <a:xfrm>
          <a:off x="3759418" y="851958"/>
          <a:ext cx="3932555" cy="247439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4464E48A-A47E-4EA6-9950-E5F5BBD4083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823383"/>
          <a:ext cx="6287300" cy="25400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42" name="Título 1">
          <a:extLst>
            <a:ext uri="{FF2B5EF4-FFF2-40B4-BE49-F238E27FC236}">
              <a16:creationId xmlns:a16="http://schemas.microsoft.com/office/drawing/2014/main" id="{0080AC64-5F9B-40F1-B5F3-795DAF2CF762}"/>
            </a:ext>
          </a:extLst>
        </xdr:cNvPr>
        <xdr:cNvSpPr>
          <a:spLocks noGrp="1"/>
        </xdr:cNvSpPr>
      </xdr:nvSpPr>
      <xdr:spPr>
        <a:xfrm>
          <a:off x="3759418" y="851958"/>
          <a:ext cx="3932555" cy="247439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3835D00E-3439-4BAF-845A-C5874ACB6D5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823383"/>
          <a:ext cx="6287300" cy="25400"/>
        </a:xfrm>
        <a:prstGeom prst="rect">
          <a:avLst/>
        </a:prstGeom>
      </xdr:spPr>
    </xdr:pic>
    <xdr:clientData/>
  </xdr:twoCellAnchor>
  <xdr:twoCellAnchor>
    <xdr:from>
      <xdr:col>2</xdr:col>
      <xdr:colOff>2797393</xdr:colOff>
      <xdr:row>12</xdr:row>
      <xdr:rowOff>89958</xdr:rowOff>
    </xdr:from>
    <xdr:to>
      <xdr:col>6</xdr:col>
      <xdr:colOff>138648</xdr:colOff>
      <xdr:row>13</xdr:row>
      <xdr:rowOff>146897</xdr:rowOff>
    </xdr:to>
    <xdr:sp macro="" textlink="">
      <xdr:nvSpPr>
        <xdr:cNvPr id="44" name="Título 1">
          <a:extLst>
            <a:ext uri="{FF2B5EF4-FFF2-40B4-BE49-F238E27FC236}">
              <a16:creationId xmlns:a16="http://schemas.microsoft.com/office/drawing/2014/main" id="{9A25BC23-C8A1-4DD4-942F-3B642BA070FF}"/>
            </a:ext>
          </a:extLst>
        </xdr:cNvPr>
        <xdr:cNvSpPr>
          <a:spLocks noGrp="1"/>
        </xdr:cNvSpPr>
      </xdr:nvSpPr>
      <xdr:spPr>
        <a:xfrm>
          <a:off x="3759418" y="851958"/>
          <a:ext cx="3932555" cy="247439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389473</xdr:colOff>
      <xdr:row>12</xdr:row>
      <xdr:rowOff>61383</xdr:rowOff>
    </xdr:from>
    <xdr:to>
      <xdr:col>6</xdr:col>
      <xdr:colOff>85473</xdr:colOff>
      <xdr:row>12</xdr:row>
      <xdr:rowOff>86783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33DA44EA-3B7B-437F-98DC-7094EA2B9C6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498" y="823383"/>
          <a:ext cx="6287300" cy="25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729EC4F9-97C4-4A20-9359-03A62FB31AF5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7FAF5F-5665-41D5-8841-203E59AAE36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C45EA34-F1DD-4B05-A271-43CD61963C7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BF6EB181-6BD9-424E-8A87-B637351440C3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DA45981-65DE-408A-97D0-B40665A4704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9401C2B-DA5E-42AC-8640-82649D81D9B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35DDC657-4708-4918-A50C-1FE869E51E29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C00B17-D537-4D9C-976A-D7AD1AE02DD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DF372F-B0E9-4E62-A483-27620338579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4B398B51-C208-4927-8F32-3E16732F507A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D182172-AF3F-4E9A-894A-13CBD3CB181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D0C9F1A-9AE6-4CED-8165-76A08DA2DCB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D897596E-52CF-4441-A443-6F6BF3E123B0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2F4B91-761D-449E-9CA2-31276B2774C1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03EFF0-AA67-40B8-BE20-058EE38E8E3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CAF56882-3A55-4259-8BE4-56FFE1133C9E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2064FB7-EE52-4190-9E18-A70D58C24C6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A825901-6E1D-4873-B106-51FCBC41231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679BFBA1-A4D3-44B6-B3F8-64D5E8D88A64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42816FF-408E-4BB4-8CA8-8B3C1D75D47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671874D-11AD-4BFB-9BC1-E14D8E64757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7BF368E3-32AA-4CD9-BDE5-88FA99BF8611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5338B6D-05ED-4A1F-92FF-A149B90AE60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765C826-0072-4D9E-91B0-7CACC242D82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EA5D5409-A4C8-41BE-90D7-1D5AD0A09CCD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F2DE3F5-DD03-492C-8B29-4E71C494F28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81F08E-BFF3-48A2-884E-9D357C84309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03EADE77-614E-4223-90FE-3C127A629417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8A62AAE-1A26-45F5-BD48-9C056E15126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8356C60-E0B5-4ED7-ABE0-AB2C906329C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037BFAFC-7C51-4BA1-A4A4-C956CF5A063F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41CB51-F237-4943-A7ED-87F78FC6090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6AB43AE-B0BE-4F68-8C3A-DDF9D4B5074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E26DE695-9344-4CD1-B686-DC121EAEA1B8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38F72BB-12FC-4DAC-AD48-56278C89188D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29B6925-E09E-49A8-BD07-DBBBD6D2C6A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6245532B-E799-431E-B979-B68E6EC6ED3F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71A1A1-06DE-4455-B794-3FC75BD2401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2056CB-E91B-48EF-A72D-7AA06E6E434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792310E3-B77F-46CF-8D49-F4D9F52D2585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2F429F0-3052-4C2A-A376-C24E7F491F77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4553F2-B3CA-440D-B24E-7A6EE16BDC3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2" name="Título 1">
          <a:extLst>
            <a:ext uri="{FF2B5EF4-FFF2-40B4-BE49-F238E27FC236}">
              <a16:creationId xmlns:a16="http://schemas.microsoft.com/office/drawing/2014/main" id="{87A115B9-DD4E-4452-A168-0FC42C097767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EA6F1E-2B29-426D-8C54-1841E123730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201C028-1D3E-468F-8810-AAE62884EAC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  <xdr:twoCellAnchor>
    <xdr:from>
      <xdr:col>6</xdr:col>
      <xdr:colOff>712480</xdr:colOff>
      <xdr:row>4</xdr:row>
      <xdr:rowOff>111135</xdr:rowOff>
    </xdr:from>
    <xdr:to>
      <xdr:col>10</xdr:col>
      <xdr:colOff>180985</xdr:colOff>
      <xdr:row>5</xdr:row>
      <xdr:rowOff>168074</xdr:rowOff>
    </xdr:to>
    <xdr:sp macro="" textlink="">
      <xdr:nvSpPr>
        <xdr:cNvPr id="5" name="Título 1">
          <a:extLst>
            <a:ext uri="{FF2B5EF4-FFF2-40B4-BE49-F238E27FC236}">
              <a16:creationId xmlns:a16="http://schemas.microsoft.com/office/drawing/2014/main" id="{8E14EDCD-AAD0-4F1F-9E86-BED92A69D1D5}"/>
            </a:ext>
          </a:extLst>
        </xdr:cNvPr>
        <xdr:cNvSpPr>
          <a:spLocks noGrp="1"/>
        </xdr:cNvSpPr>
      </xdr:nvSpPr>
      <xdr:spPr>
        <a:xfrm>
          <a:off x="4932055" y="835035"/>
          <a:ext cx="3926205" cy="237914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/>
        <a:p>
          <a:pPr algn="r">
            <a:lnSpc>
              <a:spcPct val="90000"/>
            </a:lnSpc>
            <a:spcAft>
              <a:spcPts val="0"/>
            </a:spcAft>
          </a:pPr>
          <a:r>
            <a:rPr lang="es-GT" sz="1300" b="1" kern="1200">
              <a:effectLst/>
              <a:latin typeface="Calibri Light" panose="020F0302020204030204" pitchFamily="34" charset="0"/>
              <a:ea typeface="Times New Roman" panose="02020603050405020304" pitchFamily="18" charset="0"/>
              <a:cs typeface="Times New Roman" panose="02020603050405020304" pitchFamily="18" charset="0"/>
            </a:rPr>
            <a:t>Asociación Deportiva Nacional de Tiro con Armas de Caza</a:t>
          </a:r>
          <a:endParaRPr lang="es-GT" sz="13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844560</xdr:colOff>
      <xdr:row>4</xdr:row>
      <xdr:rowOff>82560</xdr:rowOff>
    </xdr:from>
    <xdr:to>
      <xdr:col>10</xdr:col>
      <xdr:colOff>127810</xdr:colOff>
      <xdr:row>4</xdr:row>
      <xdr:rowOff>107960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85A17C3-78CA-42CF-B885-717EE0D2BB1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0960" y="806460"/>
          <a:ext cx="6284125" cy="25400"/>
        </a:xfrm>
        <a:prstGeom prst="rect">
          <a:avLst/>
        </a:prstGeom>
      </xdr:spPr>
    </xdr:pic>
    <xdr:clientData/>
  </xdr:twoCellAnchor>
  <xdr:twoCellAnchor editAs="oneCell">
    <xdr:from>
      <xdr:col>1</xdr:col>
      <xdr:colOff>391593</xdr:colOff>
      <xdr:row>0</xdr:row>
      <xdr:rowOff>21177</xdr:rowOff>
    </xdr:from>
    <xdr:to>
      <xdr:col>3</xdr:col>
      <xdr:colOff>835035</xdr:colOff>
      <xdr:row>6</xdr:row>
      <xdr:rowOff>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A48E84B-D9D3-44AA-B8E7-FC7EFC3BE7A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643" y="21177"/>
          <a:ext cx="1338792" cy="1064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DFA96-BBAA-4586-B8AD-0CD6F1B38EA0}">
  <sheetPr>
    <pageSetUpPr fitToPage="1"/>
  </sheetPr>
  <dimension ref="B4:M50"/>
  <sheetViews>
    <sheetView showGridLines="0" topLeftCell="B1" zoomScale="90" zoomScaleNormal="90" workbookViewId="0">
      <selection activeCell="C12" sqref="C12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412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4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f>219742.05+2999.4</f>
        <v>222741.44999999998</v>
      </c>
      <c r="J15" s="28"/>
      <c r="K15" s="10"/>
      <c r="L15" s="60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0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229372.87+14992+645+7699+7699+7699</f>
        <v>268106.87</v>
      </c>
      <c r="J17" s="28"/>
      <c r="K17" s="10"/>
      <c r="L17" s="61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1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f>1463718.64+40403.9</f>
        <v>1504122.5399999998</v>
      </c>
      <c r="J19" s="28"/>
      <c r="K19" s="10"/>
      <c r="L19" s="61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1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1028269.7200000001</v>
      </c>
      <c r="J21" s="28"/>
      <c r="K21" s="10"/>
      <c r="L21" s="61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v>15080.689999999999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103161.73+3145+3145</f>
        <v>109451.73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5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5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5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6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7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8">
        <f>SUM(I15:I33)</f>
        <v>3149210.97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59"/>
      <c r="J36" s="29"/>
      <c r="K36" s="10"/>
    </row>
    <row r="38" spans="2:11" x14ac:dyDescent="0.2">
      <c r="I38" s="62"/>
    </row>
    <row r="39" spans="2:11" x14ac:dyDescent="0.2">
      <c r="I39" s="62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9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945DF-4FBA-4021-BBA9-18DD7C4BB69F}">
  <dimension ref="B4:M50"/>
  <sheetViews>
    <sheetView showGridLines="0" topLeftCell="B1" zoomScale="90" zoomScaleNormal="90" workbookViewId="0">
      <selection activeCell="L25" sqref="L25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424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4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f>+'INVENTARIO DE BIENES MUEBLES'!F240</f>
        <v>249.95</v>
      </c>
      <c r="J15" s="28"/>
      <c r="K15" s="10"/>
      <c r="L15" s="60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0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+'INVENTARIO DE BIENES MUEBLES'!F313</f>
        <v>485</v>
      </c>
      <c r="J17" s="28"/>
      <c r="K17" s="10"/>
      <c r="L17" s="61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1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f>+'INVENTARIO DE BIENES MUEBLES'!F390</f>
        <v>360</v>
      </c>
      <c r="J19" s="28"/>
      <c r="K19" s="10"/>
      <c r="L19" s="61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1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f>+'INVENTARIO DE BIENES MUEBLES'!F511</f>
        <v>9205</v>
      </c>
      <c r="J21" s="28"/>
      <c r="K21" s="10"/>
      <c r="L21" s="61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f>+'INVENTARIO DE BIENES MUEBLES'!F517</f>
        <v>30000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f>+'INVENTARIO DE BIENES MUEBLES'!F543</f>
        <v>22.2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+'INVENTARIO DE BIENES MUEBLES'!F601</f>
        <v>2299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5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5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5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6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7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8">
        <f>SUM(I15:I33)</f>
        <v>42621.149999999994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59"/>
      <c r="J36" s="29"/>
      <c r="K36" s="10"/>
    </row>
    <row r="38" spans="2:11" x14ac:dyDescent="0.2">
      <c r="I38" s="62"/>
    </row>
    <row r="39" spans="2:11" x14ac:dyDescent="0.2">
      <c r="I39" s="62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7E436-CA9D-47CC-840C-660DDAE9CEE0}">
  <dimension ref="A1:M48"/>
  <sheetViews>
    <sheetView showGridLines="0" zoomScale="90" zoomScaleNormal="90" workbookViewId="0">
      <selection activeCell="A42" sqref="A42:XFD44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1:11" customFormat="1" ht="15.75" x14ac:dyDescent="0.25">
      <c r="A1" s="64" t="s">
        <v>464</v>
      </c>
      <c r="B1" s="64"/>
      <c r="C1" s="64"/>
      <c r="D1" s="64"/>
      <c r="E1" s="64"/>
      <c r="F1" s="64"/>
      <c r="G1" s="64"/>
      <c r="H1" s="64"/>
    </row>
    <row r="2" spans="1:11" customFormat="1" ht="15.75" x14ac:dyDescent="0.25">
      <c r="A2" s="64" t="s">
        <v>465</v>
      </c>
      <c r="B2" s="64"/>
      <c r="C2" s="64"/>
      <c r="D2" s="64"/>
      <c r="E2" s="64"/>
      <c r="F2" s="64"/>
      <c r="G2" s="64"/>
      <c r="H2" s="64"/>
    </row>
    <row r="3" spans="1:11" customFormat="1" ht="15.75" customHeight="1" x14ac:dyDescent="0.25">
      <c r="A3" s="65" t="s">
        <v>466</v>
      </c>
      <c r="B3" s="65"/>
      <c r="C3" s="65"/>
      <c r="D3" s="65"/>
      <c r="E3" s="65"/>
      <c r="F3" s="65"/>
      <c r="G3" s="65"/>
      <c r="H3" s="65"/>
    </row>
    <row r="4" spans="1:11" customFormat="1" ht="15.75" x14ac:dyDescent="0.25">
      <c r="A4" s="64" t="s">
        <v>467</v>
      </c>
      <c r="B4" s="64"/>
      <c r="C4" s="64"/>
      <c r="D4" s="64"/>
      <c r="E4" s="64"/>
      <c r="F4" s="64"/>
      <c r="G4" s="64"/>
      <c r="H4" s="64"/>
    </row>
    <row r="5" spans="1:11" customFormat="1" ht="15.75" x14ac:dyDescent="0.25">
      <c r="A5" s="64" t="s">
        <v>468</v>
      </c>
      <c r="B5" s="64"/>
      <c r="C5" s="64"/>
      <c r="D5" s="64"/>
      <c r="E5" s="64"/>
      <c r="F5" s="64"/>
      <c r="G5" s="64"/>
      <c r="H5" s="64"/>
    </row>
    <row r="6" spans="1:11" customFormat="1" ht="15.75" x14ac:dyDescent="0.25">
      <c r="A6" s="64" t="s">
        <v>469</v>
      </c>
      <c r="B6" s="64"/>
      <c r="C6" s="64"/>
      <c r="D6" s="64"/>
      <c r="E6" s="64"/>
      <c r="F6" s="64"/>
      <c r="G6" s="64"/>
      <c r="H6" s="64"/>
    </row>
    <row r="7" spans="1:11" customFormat="1" ht="15.75" x14ac:dyDescent="0.25">
      <c r="A7" s="64" t="s">
        <v>471</v>
      </c>
      <c r="B7" s="64"/>
      <c r="C7" s="64"/>
      <c r="D7" s="64"/>
      <c r="E7" s="64"/>
      <c r="F7" s="64"/>
      <c r="G7" s="64"/>
      <c r="H7" s="64"/>
    </row>
    <row r="8" spans="1:11" customFormat="1" ht="15.75" x14ac:dyDescent="0.25">
      <c r="A8" s="64" t="s">
        <v>470</v>
      </c>
      <c r="B8" s="64"/>
      <c r="C8" s="64"/>
      <c r="D8" s="64"/>
      <c r="E8" s="64"/>
      <c r="F8" s="64"/>
      <c r="G8" s="64"/>
      <c r="H8" s="64"/>
    </row>
    <row r="12" spans="1:11" x14ac:dyDescent="0.2">
      <c r="C12" s="11"/>
      <c r="D12" s="11"/>
      <c r="E12" s="11"/>
      <c r="F12" s="11"/>
      <c r="G12" s="11"/>
      <c r="H12" s="8"/>
      <c r="I12" s="1"/>
      <c r="J12" s="11"/>
      <c r="K12" s="10"/>
    </row>
    <row r="13" spans="1:11" x14ac:dyDescent="0.2">
      <c r="B13" s="4"/>
      <c r="C13" s="5"/>
      <c r="D13" s="5"/>
      <c r="E13" s="5"/>
      <c r="F13" s="5"/>
      <c r="G13" s="5"/>
      <c r="H13" s="6"/>
      <c r="I13" s="6"/>
      <c r="J13" s="5"/>
      <c r="K13" s="5"/>
    </row>
    <row r="14" spans="1:11" x14ac:dyDescent="0.2">
      <c r="B14" s="4"/>
      <c r="C14" s="5"/>
      <c r="D14" s="5"/>
      <c r="E14" s="5"/>
      <c r="F14" s="5"/>
      <c r="G14" s="5"/>
      <c r="H14" s="6"/>
      <c r="I14" s="6"/>
      <c r="J14" s="5"/>
      <c r="K14" s="5"/>
    </row>
    <row r="15" spans="1:11" x14ac:dyDescent="0.2">
      <c r="E15" s="45"/>
      <c r="F15" s="45"/>
      <c r="G15" s="45"/>
      <c r="H15" s="45"/>
      <c r="I15" s="45"/>
    </row>
    <row r="16" spans="1:11" x14ac:dyDescent="0.2">
      <c r="C16" s="4" t="s">
        <v>5</v>
      </c>
      <c r="D16" s="5"/>
      <c r="E16" s="5"/>
      <c r="F16" s="5"/>
      <c r="G16" s="5"/>
      <c r="H16" s="5"/>
      <c r="I16" s="5"/>
      <c r="J16" s="5"/>
    </row>
    <row r="17" spans="2:13" x14ac:dyDescent="0.2">
      <c r="C17" s="4" t="s">
        <v>425</v>
      </c>
      <c r="D17" s="5"/>
      <c r="E17" s="5"/>
      <c r="F17" s="5"/>
      <c r="G17" s="5"/>
      <c r="H17" s="5"/>
      <c r="I17" s="5"/>
      <c r="J17" s="5"/>
    </row>
    <row r="18" spans="2:13" x14ac:dyDescent="0.2">
      <c r="C18" s="33"/>
      <c r="D18" s="33"/>
      <c r="E18" s="34"/>
      <c r="F18" s="34"/>
      <c r="G18" s="34"/>
      <c r="H18" s="34"/>
      <c r="I18" s="34"/>
      <c r="J18" s="33"/>
    </row>
    <row r="19" spans="2:13" x14ac:dyDescent="0.2">
      <c r="B19" s="7"/>
      <c r="C19" s="35"/>
      <c r="D19" s="36" t="s">
        <v>13</v>
      </c>
      <c r="E19" s="12"/>
      <c r="F19" s="12"/>
      <c r="G19" s="12" t="s">
        <v>0</v>
      </c>
      <c r="H19" s="13"/>
      <c r="I19" s="37" t="s">
        <v>2</v>
      </c>
      <c r="J19" s="38"/>
      <c r="K19" s="10"/>
      <c r="L19" s="2"/>
      <c r="M19" s="2"/>
    </row>
    <row r="20" spans="2:13" x14ac:dyDescent="0.2">
      <c r="B20" s="7"/>
      <c r="C20" s="39"/>
      <c r="D20" s="40"/>
      <c r="E20" s="41"/>
      <c r="F20" s="41"/>
      <c r="G20" s="42"/>
      <c r="H20" s="8"/>
      <c r="I20" s="54"/>
      <c r="J20" s="44"/>
      <c r="K20" s="10"/>
      <c r="L20" s="1"/>
      <c r="M20" s="1"/>
    </row>
    <row r="21" spans="2:13" x14ac:dyDescent="0.2">
      <c r="B21" s="7"/>
      <c r="C21" s="17"/>
      <c r="D21" s="49">
        <v>1232.03</v>
      </c>
      <c r="E21" s="26"/>
      <c r="F21" s="19" t="s">
        <v>6</v>
      </c>
      <c r="G21" s="26"/>
      <c r="H21" s="16"/>
      <c r="I21" s="2">
        <v>222741.45</v>
      </c>
      <c r="J21" s="28"/>
      <c r="K21" s="10"/>
      <c r="L21" s="60"/>
      <c r="M21" s="1"/>
    </row>
    <row r="22" spans="2:13" x14ac:dyDescent="0.2">
      <c r="B22" s="7"/>
      <c r="C22" s="17"/>
      <c r="D22" s="49"/>
      <c r="E22" s="26"/>
      <c r="F22" s="19"/>
      <c r="G22" s="26"/>
      <c r="H22" s="16"/>
      <c r="I22" s="2"/>
      <c r="J22" s="28"/>
      <c r="K22" s="10"/>
      <c r="L22" s="60"/>
      <c r="M22" s="1"/>
    </row>
    <row r="23" spans="2:13" x14ac:dyDescent="0.2">
      <c r="B23" s="7"/>
      <c r="C23" s="17"/>
      <c r="D23" s="49">
        <v>1232.03</v>
      </c>
      <c r="E23" s="26"/>
      <c r="F23" s="18" t="s">
        <v>7</v>
      </c>
      <c r="G23" s="27"/>
      <c r="H23" s="16"/>
      <c r="I23" s="2">
        <v>275051.87</v>
      </c>
      <c r="J23" s="28"/>
      <c r="K23" s="10"/>
      <c r="L23" s="61"/>
      <c r="M23" s="2"/>
    </row>
    <row r="24" spans="2:13" x14ac:dyDescent="0.2">
      <c r="B24" s="7"/>
      <c r="C24" s="17"/>
      <c r="D24" s="49"/>
      <c r="E24" s="26"/>
      <c r="F24" s="18"/>
      <c r="G24" s="27"/>
      <c r="H24" s="16"/>
      <c r="I24" s="2"/>
      <c r="J24" s="28"/>
      <c r="K24" s="10"/>
      <c r="L24" s="61"/>
      <c r="M24" s="2"/>
    </row>
    <row r="25" spans="2:13" x14ac:dyDescent="0.2">
      <c r="B25" s="7"/>
      <c r="C25" s="17"/>
      <c r="D25" s="49">
        <v>1232.05</v>
      </c>
      <c r="E25" s="26"/>
      <c r="F25" s="18" t="s">
        <v>9</v>
      </c>
      <c r="G25" s="27"/>
      <c r="H25" s="16"/>
      <c r="I25" s="2">
        <v>1504122.5400000003</v>
      </c>
      <c r="J25" s="28"/>
      <c r="K25" s="10"/>
      <c r="L25" s="61"/>
      <c r="M25" s="2"/>
    </row>
    <row r="26" spans="2:13" x14ac:dyDescent="0.2">
      <c r="B26" s="7"/>
      <c r="C26" s="17"/>
      <c r="D26" s="49"/>
      <c r="E26" s="26"/>
      <c r="F26" s="18"/>
      <c r="G26" s="27"/>
      <c r="H26" s="16"/>
      <c r="I26" s="2"/>
      <c r="J26" s="28"/>
      <c r="K26" s="10"/>
      <c r="L26" s="61"/>
      <c r="M26" s="2"/>
    </row>
    <row r="27" spans="2:13" s="2" customFormat="1" x14ac:dyDescent="0.2">
      <c r="B27" s="7"/>
      <c r="C27" s="17"/>
      <c r="D27" s="49">
        <v>1232.05</v>
      </c>
      <c r="E27" s="26"/>
      <c r="F27" s="19" t="s">
        <v>10</v>
      </c>
      <c r="G27" s="26"/>
      <c r="H27" s="16"/>
      <c r="I27" s="2">
        <v>1028269.7199999997</v>
      </c>
      <c r="J27" s="28"/>
      <c r="K27" s="10"/>
      <c r="L27" s="61"/>
    </row>
    <row r="28" spans="2:13" x14ac:dyDescent="0.2">
      <c r="B28" s="7"/>
      <c r="C28" s="17"/>
      <c r="D28" s="49"/>
      <c r="E28" s="26"/>
      <c r="F28" s="18"/>
      <c r="G28" s="27"/>
      <c r="H28" s="16"/>
      <c r="I28" s="2"/>
      <c r="J28" s="28"/>
      <c r="K28" s="10"/>
      <c r="L28" s="2"/>
      <c r="M28" s="2"/>
    </row>
    <row r="29" spans="2:13" x14ac:dyDescent="0.2">
      <c r="B29" s="7"/>
      <c r="C29" s="17"/>
      <c r="D29" s="49">
        <v>1232.06</v>
      </c>
      <c r="E29" s="26"/>
      <c r="F29" s="18" t="s">
        <v>8</v>
      </c>
      <c r="G29" s="27"/>
      <c r="H29" s="16"/>
      <c r="I29" s="2">
        <v>26570.69</v>
      </c>
      <c r="J29" s="28"/>
      <c r="K29" s="10"/>
      <c r="L29" s="2"/>
      <c r="M29" s="2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J30" s="28"/>
      <c r="K30" s="10"/>
    </row>
    <row r="31" spans="2:13" s="2" customFormat="1" x14ac:dyDescent="0.2">
      <c r="B31" s="7"/>
      <c r="C31" s="17"/>
      <c r="D31" s="49">
        <v>1232.08</v>
      </c>
      <c r="E31" s="26"/>
      <c r="F31" s="18" t="s">
        <v>11</v>
      </c>
      <c r="G31" s="27"/>
      <c r="H31" s="16"/>
      <c r="I31" s="2">
        <v>1437.97</v>
      </c>
      <c r="J31" s="28"/>
      <c r="K31" s="10"/>
      <c r="M31" s="3"/>
    </row>
    <row r="32" spans="2:13" s="2" customFormat="1" x14ac:dyDescent="0.2">
      <c r="B32" s="7"/>
      <c r="C32" s="17"/>
      <c r="D32" s="49"/>
      <c r="E32" s="26"/>
      <c r="F32" s="18"/>
      <c r="G32" s="27"/>
      <c r="H32" s="16"/>
      <c r="J32" s="28"/>
      <c r="K32" s="10"/>
      <c r="M32" s="3"/>
    </row>
    <row r="33" spans="2:13" s="2" customFormat="1" x14ac:dyDescent="0.2">
      <c r="B33" s="7"/>
      <c r="C33" s="17"/>
      <c r="D33" s="49">
        <v>1237</v>
      </c>
      <c r="E33" s="26"/>
      <c r="F33" s="19" t="s">
        <v>12</v>
      </c>
      <c r="G33" s="26"/>
      <c r="H33" s="16"/>
      <c r="I33" s="2">
        <v>117133.73</v>
      </c>
      <c r="J33" s="28"/>
      <c r="K33" s="10"/>
      <c r="M33" s="3"/>
    </row>
    <row r="34" spans="2:13" s="2" customFormat="1" x14ac:dyDescent="0.2">
      <c r="B34" s="7"/>
      <c r="C34" s="17"/>
      <c r="D34" s="49"/>
      <c r="E34" s="26"/>
      <c r="F34" s="19"/>
      <c r="G34" s="26"/>
      <c r="H34" s="16"/>
      <c r="I34" s="55"/>
      <c r="J34" s="28"/>
      <c r="K34" s="10"/>
    </row>
    <row r="35" spans="2:13" s="2" customFormat="1" x14ac:dyDescent="0.2">
      <c r="B35" s="7"/>
      <c r="C35" s="17"/>
      <c r="D35" s="47" t="s">
        <v>15</v>
      </c>
      <c r="E35" s="26"/>
      <c r="F35" s="19"/>
      <c r="G35" s="26"/>
      <c r="H35" s="16"/>
      <c r="I35" s="55"/>
      <c r="J35" s="28"/>
      <c r="K35" s="10"/>
    </row>
    <row r="36" spans="2:13" s="2" customFormat="1" x14ac:dyDescent="0.2">
      <c r="B36" s="7"/>
      <c r="C36" s="17"/>
      <c r="D36" s="24"/>
      <c r="E36" s="26"/>
      <c r="F36" s="19"/>
      <c r="G36" s="26"/>
      <c r="H36" s="16"/>
      <c r="I36" s="55"/>
      <c r="J36" s="28"/>
      <c r="K36" s="10"/>
    </row>
    <row r="37" spans="2:13" x14ac:dyDescent="0.2">
      <c r="B37" s="7"/>
      <c r="C37" s="17"/>
      <c r="D37" s="19"/>
      <c r="E37" s="26"/>
      <c r="F37" s="19"/>
      <c r="G37" s="9"/>
      <c r="H37" s="9"/>
      <c r="I37" s="56"/>
      <c r="J37" s="28"/>
      <c r="K37" s="10"/>
    </row>
    <row r="38" spans="2:13" ht="5.0999999999999996" customHeight="1" x14ac:dyDescent="0.2">
      <c r="C38" s="14"/>
      <c r="D38" s="15"/>
      <c r="E38" s="25"/>
      <c r="F38" s="15"/>
      <c r="G38" s="30"/>
      <c r="H38" s="30"/>
      <c r="I38" s="57"/>
      <c r="J38" s="31"/>
      <c r="K38" s="10"/>
    </row>
    <row r="39" spans="2:13" x14ac:dyDescent="0.2">
      <c r="C39" s="17"/>
      <c r="D39" s="19"/>
      <c r="E39" s="26"/>
      <c r="F39" s="19"/>
      <c r="G39" s="32" t="s">
        <v>1</v>
      </c>
      <c r="H39" s="9"/>
      <c r="I39" s="58">
        <f>SUM(I21:I37)</f>
        <v>3175327.97</v>
      </c>
      <c r="J39" s="28"/>
      <c r="K39" s="10"/>
    </row>
    <row r="40" spans="2:13" ht="5.0999999999999996" customHeight="1" x14ac:dyDescent="0.2">
      <c r="C40" s="20"/>
      <c r="D40" s="21"/>
      <c r="E40" s="21"/>
      <c r="F40" s="21"/>
      <c r="G40" s="22"/>
      <c r="H40" s="22"/>
      <c r="I40" s="59"/>
      <c r="J40" s="29"/>
      <c r="K40" s="10"/>
    </row>
    <row r="45" spans="2:13" ht="0.95" customHeight="1" x14ac:dyDescent="0.2">
      <c r="C45" s="46"/>
      <c r="D45" s="46"/>
      <c r="E45" s="46"/>
      <c r="F45" s="46"/>
      <c r="G45" s="46"/>
      <c r="H45" s="46"/>
      <c r="I45" s="46"/>
      <c r="J45" s="46"/>
    </row>
    <row r="46" spans="2:13" ht="0.95" customHeight="1" x14ac:dyDescent="0.2"/>
    <row r="47" spans="2:13" x14ac:dyDescent="0.2">
      <c r="C47" s="4" t="s">
        <v>4</v>
      </c>
      <c r="D47" s="5"/>
      <c r="E47" s="5"/>
      <c r="F47" s="5"/>
      <c r="G47" s="5"/>
      <c r="H47" s="5"/>
      <c r="I47" s="5"/>
      <c r="J47" s="5"/>
    </row>
    <row r="48" spans="2:13" x14ac:dyDescent="0.2">
      <c r="C48" s="4" t="s">
        <v>3</v>
      </c>
      <c r="D48" s="5"/>
      <c r="E48" s="5"/>
      <c r="F48" s="5"/>
      <c r="G48" s="5"/>
      <c r="H48" s="5"/>
      <c r="I48" s="5"/>
      <c r="J48" s="5"/>
    </row>
  </sheetData>
  <mergeCells count="8">
    <mergeCell ref="A7:H7"/>
    <mergeCell ref="A8:H8"/>
    <mergeCell ref="A1:H1"/>
    <mergeCell ref="A2:H2"/>
    <mergeCell ref="A3:H3"/>
    <mergeCell ref="A4:H4"/>
    <mergeCell ref="A5:H5"/>
    <mergeCell ref="A6:H6"/>
  </mergeCells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52646-CBA0-42EB-BCE8-A2E7B725D3D6}">
  <dimension ref="A1:M48"/>
  <sheetViews>
    <sheetView showGridLines="0" zoomScale="90" zoomScaleNormal="90" workbookViewId="0">
      <selection activeCell="H50" sqref="H50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1" spans="1:11" customFormat="1" ht="15.75" x14ac:dyDescent="0.25">
      <c r="A1" s="64" t="s">
        <v>464</v>
      </c>
      <c r="B1" s="64"/>
      <c r="C1" s="64"/>
      <c r="D1" s="64"/>
      <c r="E1" s="64"/>
      <c r="F1" s="64"/>
      <c r="G1" s="64"/>
      <c r="H1" s="64"/>
    </row>
    <row r="2" spans="1:11" customFormat="1" ht="15.75" x14ac:dyDescent="0.25">
      <c r="A2" s="64" t="s">
        <v>465</v>
      </c>
      <c r="B2" s="64"/>
      <c r="C2" s="64"/>
      <c r="D2" s="64"/>
      <c r="E2" s="64"/>
      <c r="F2" s="64"/>
      <c r="G2" s="64"/>
      <c r="H2" s="64"/>
    </row>
    <row r="3" spans="1:11" customFormat="1" ht="15.75" customHeight="1" x14ac:dyDescent="0.25">
      <c r="A3" s="65" t="s">
        <v>466</v>
      </c>
      <c r="B3" s="65"/>
      <c r="C3" s="65"/>
      <c r="D3" s="65"/>
      <c r="E3" s="65"/>
      <c r="F3" s="65"/>
      <c r="G3" s="65"/>
      <c r="H3" s="65"/>
    </row>
    <row r="4" spans="1:11" customFormat="1" ht="15.75" x14ac:dyDescent="0.25">
      <c r="A4" s="64" t="s">
        <v>467</v>
      </c>
      <c r="B4" s="64"/>
      <c r="C4" s="64"/>
      <c r="D4" s="64"/>
      <c r="E4" s="64"/>
      <c r="F4" s="64"/>
      <c r="G4" s="64"/>
      <c r="H4" s="64"/>
    </row>
    <row r="5" spans="1:11" customFormat="1" ht="15.75" x14ac:dyDescent="0.25">
      <c r="A5" s="64" t="s">
        <v>468</v>
      </c>
      <c r="B5" s="64"/>
      <c r="C5" s="64"/>
      <c r="D5" s="64"/>
      <c r="E5" s="64"/>
      <c r="F5" s="64"/>
      <c r="G5" s="64"/>
      <c r="H5" s="64"/>
    </row>
    <row r="6" spans="1:11" customFormat="1" ht="15.75" x14ac:dyDescent="0.25">
      <c r="A6" s="64" t="s">
        <v>469</v>
      </c>
      <c r="B6" s="64"/>
      <c r="C6" s="64"/>
      <c r="D6" s="64"/>
      <c r="E6" s="64"/>
      <c r="F6" s="64"/>
      <c r="G6" s="64"/>
      <c r="H6" s="64"/>
    </row>
    <row r="7" spans="1:11" customFormat="1" ht="15.75" x14ac:dyDescent="0.25">
      <c r="A7" s="64" t="s">
        <v>472</v>
      </c>
      <c r="B7" s="64"/>
      <c r="C7" s="64"/>
      <c r="D7" s="64"/>
      <c r="E7" s="64"/>
      <c r="F7" s="64"/>
      <c r="G7" s="64"/>
      <c r="H7" s="64"/>
    </row>
    <row r="8" spans="1:11" customFormat="1" ht="15.75" x14ac:dyDescent="0.25">
      <c r="A8" s="64" t="s">
        <v>473</v>
      </c>
      <c r="B8" s="64"/>
      <c r="C8" s="64"/>
      <c r="D8" s="64"/>
      <c r="E8" s="64"/>
      <c r="F8" s="64"/>
      <c r="G8" s="64"/>
      <c r="H8" s="64"/>
    </row>
    <row r="12" spans="1:11" x14ac:dyDescent="0.2">
      <c r="C12" s="11"/>
      <c r="D12" s="11"/>
      <c r="E12" s="11"/>
      <c r="F12" s="11"/>
      <c r="G12" s="11"/>
      <c r="H12" s="8"/>
      <c r="I12" s="1"/>
      <c r="J12" s="11"/>
      <c r="K12" s="10"/>
    </row>
    <row r="13" spans="1:11" x14ac:dyDescent="0.2">
      <c r="B13" s="4"/>
      <c r="C13" s="5"/>
      <c r="D13" s="5"/>
      <c r="E13" s="5"/>
      <c r="F13" s="5"/>
      <c r="G13" s="5"/>
      <c r="H13" s="6"/>
      <c r="I13" s="6"/>
      <c r="J13" s="5"/>
      <c r="K13" s="5"/>
    </row>
    <row r="14" spans="1:11" x14ac:dyDescent="0.2">
      <c r="B14" s="4"/>
      <c r="C14" s="5"/>
      <c r="D14" s="5"/>
      <c r="E14" s="5"/>
      <c r="F14" s="5"/>
      <c r="G14" s="5"/>
      <c r="H14" s="6"/>
      <c r="I14" s="6"/>
      <c r="J14" s="5"/>
      <c r="K14" s="5"/>
    </row>
    <row r="15" spans="1:11" x14ac:dyDescent="0.2">
      <c r="C15" s="4" t="s">
        <v>5</v>
      </c>
      <c r="D15" s="5"/>
      <c r="E15" s="5"/>
      <c r="F15" s="5"/>
      <c r="G15" s="5"/>
      <c r="H15" s="5"/>
      <c r="I15" s="5"/>
      <c r="J15" s="5"/>
    </row>
    <row r="16" spans="1:11" x14ac:dyDescent="0.2">
      <c r="C16" s="4" t="s">
        <v>426</v>
      </c>
      <c r="D16" s="5"/>
      <c r="E16" s="5"/>
      <c r="F16" s="5"/>
      <c r="G16" s="5"/>
      <c r="H16" s="5"/>
      <c r="I16" s="5"/>
      <c r="J16" s="5"/>
    </row>
    <row r="17" spans="2:13" x14ac:dyDescent="0.2">
      <c r="C17" s="33"/>
      <c r="D17" s="33"/>
      <c r="E17" s="34"/>
      <c r="F17" s="34"/>
      <c r="G17" s="34"/>
      <c r="H17" s="34"/>
      <c r="I17" s="34"/>
      <c r="J17" s="33"/>
    </row>
    <row r="18" spans="2:13" x14ac:dyDescent="0.2">
      <c r="B18" s="7"/>
      <c r="C18" s="35"/>
      <c r="D18" s="36" t="s">
        <v>13</v>
      </c>
      <c r="E18" s="12"/>
      <c r="F18" s="12"/>
      <c r="G18" s="12" t="s">
        <v>0</v>
      </c>
      <c r="H18" s="13"/>
      <c r="I18" s="37" t="s">
        <v>2</v>
      </c>
      <c r="J18" s="38"/>
      <c r="K18" s="10"/>
      <c r="L18" s="2"/>
      <c r="M18" s="2"/>
    </row>
    <row r="19" spans="2:13" x14ac:dyDescent="0.2">
      <c r="B19" s="7"/>
      <c r="C19" s="39"/>
      <c r="D19" s="40"/>
      <c r="E19" s="41"/>
      <c r="F19" s="41"/>
      <c r="G19" s="42"/>
      <c r="H19" s="8"/>
      <c r="I19" s="54"/>
      <c r="J19" s="44"/>
      <c r="K19" s="10"/>
      <c r="L19" s="1"/>
      <c r="M19" s="1"/>
    </row>
    <row r="20" spans="2:13" x14ac:dyDescent="0.2">
      <c r="B20" s="7"/>
      <c r="C20" s="17"/>
      <c r="D20" s="49">
        <v>1232.03</v>
      </c>
      <c r="E20" s="26"/>
      <c r="F20" s="19" t="s">
        <v>6</v>
      </c>
      <c r="G20" s="26"/>
      <c r="H20" s="16"/>
      <c r="I20" s="2">
        <f>+'INVENTARIO DE BIENES MUEBLES'!F252</f>
        <v>222741.4500000001</v>
      </c>
      <c r="J20" s="28"/>
      <c r="K20" s="10"/>
      <c r="L20" s="60"/>
      <c r="M20" s="1"/>
    </row>
    <row r="21" spans="2:13" x14ac:dyDescent="0.2">
      <c r="B21" s="7"/>
      <c r="C21" s="17"/>
      <c r="D21" s="49"/>
      <c r="E21" s="26"/>
      <c r="F21" s="19"/>
      <c r="G21" s="26"/>
      <c r="H21" s="16"/>
      <c r="I21" s="2"/>
      <c r="J21" s="28"/>
      <c r="K21" s="10"/>
      <c r="L21" s="60"/>
      <c r="M21" s="1"/>
    </row>
    <row r="22" spans="2:13" x14ac:dyDescent="0.2">
      <c r="B22" s="7"/>
      <c r="C22" s="17"/>
      <c r="D22" s="49">
        <v>1232.03</v>
      </c>
      <c r="E22" s="26"/>
      <c r="F22" s="18" t="s">
        <v>7</v>
      </c>
      <c r="G22" s="27"/>
      <c r="H22" s="16"/>
      <c r="I22" s="2">
        <f>+'INVENTARIO DE BIENES MUEBLES'!F332</f>
        <v>275051.87</v>
      </c>
      <c r="J22" s="28"/>
      <c r="K22" s="10"/>
      <c r="L22" s="61"/>
      <c r="M22" s="2"/>
    </row>
    <row r="23" spans="2:13" x14ac:dyDescent="0.2">
      <c r="B23" s="7"/>
      <c r="C23" s="17"/>
      <c r="D23" s="49"/>
      <c r="E23" s="26"/>
      <c r="F23" s="18"/>
      <c r="G23" s="27"/>
      <c r="H23" s="16"/>
      <c r="I23" s="2"/>
      <c r="J23" s="28"/>
      <c r="K23" s="10"/>
      <c r="L23" s="61"/>
      <c r="M23" s="2"/>
    </row>
    <row r="24" spans="2:13" x14ac:dyDescent="0.2">
      <c r="B24" s="7"/>
      <c r="C24" s="17"/>
      <c r="D24" s="49">
        <v>1232.05</v>
      </c>
      <c r="E24" s="26"/>
      <c r="F24" s="18" t="s">
        <v>9</v>
      </c>
      <c r="G24" s="27"/>
      <c r="H24" s="16"/>
      <c r="I24" s="2">
        <f>+'INVENTARIO DE BIENES MUEBLES'!F409</f>
        <v>1504122.5400000003</v>
      </c>
      <c r="J24" s="28"/>
      <c r="K24" s="10"/>
      <c r="L24" s="61"/>
      <c r="M24" s="2"/>
    </row>
    <row r="25" spans="2:13" x14ac:dyDescent="0.2">
      <c r="B25" s="7"/>
      <c r="C25" s="17"/>
      <c r="D25" s="49"/>
      <c r="E25" s="26"/>
      <c r="F25" s="18"/>
      <c r="G25" s="27"/>
      <c r="H25" s="16"/>
      <c r="I25" s="2"/>
      <c r="J25" s="28"/>
      <c r="K25" s="10"/>
      <c r="L25" s="61"/>
      <c r="M25" s="2"/>
    </row>
    <row r="26" spans="2:13" s="2" customFormat="1" x14ac:dyDescent="0.2">
      <c r="B26" s="7"/>
      <c r="C26" s="17"/>
      <c r="D26" s="49">
        <v>1232.05</v>
      </c>
      <c r="E26" s="26"/>
      <c r="F26" s="19" t="s">
        <v>10</v>
      </c>
      <c r="G26" s="26"/>
      <c r="H26" s="16"/>
      <c r="I26" s="2">
        <f>+'INVENTARIO DE BIENES MUEBLES'!F532</f>
        <v>1121269.7199999997</v>
      </c>
      <c r="J26" s="28"/>
      <c r="K26" s="10"/>
      <c r="L26" s="61"/>
    </row>
    <row r="27" spans="2:13" x14ac:dyDescent="0.2">
      <c r="B27" s="7"/>
      <c r="C27" s="17"/>
      <c r="D27" s="49"/>
      <c r="E27" s="26"/>
      <c r="F27" s="18"/>
      <c r="G27" s="27"/>
      <c r="H27" s="16"/>
      <c r="I27" s="2"/>
      <c r="J27" s="28"/>
      <c r="K27" s="10"/>
      <c r="L27" s="2"/>
      <c r="M27" s="2"/>
    </row>
    <row r="28" spans="2:13" x14ac:dyDescent="0.2">
      <c r="B28" s="7"/>
      <c r="C28" s="17"/>
      <c r="D28" s="49">
        <v>1232.06</v>
      </c>
      <c r="E28" s="26"/>
      <c r="F28" s="18" t="s">
        <v>8</v>
      </c>
      <c r="G28" s="27"/>
      <c r="H28" s="16"/>
      <c r="I28" s="2">
        <f>+'INVENTARIO DE BIENES MUEBLES'!F539</f>
        <v>26570.69</v>
      </c>
      <c r="J28" s="28"/>
      <c r="K28" s="10"/>
      <c r="L28" s="2"/>
      <c r="M28" s="2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>
        <v>1232.08</v>
      </c>
      <c r="E30" s="26"/>
      <c r="F30" s="18" t="s">
        <v>11</v>
      </c>
      <c r="G30" s="27"/>
      <c r="H30" s="16"/>
      <c r="I30" s="2">
        <f>+'INVENTARIO DE BIENES MUEBLES'!F566</f>
        <v>1437.97</v>
      </c>
      <c r="J30" s="28"/>
      <c r="K30" s="10"/>
      <c r="M30" s="3"/>
    </row>
    <row r="31" spans="2:13" s="2" customFormat="1" x14ac:dyDescent="0.2">
      <c r="B31" s="7"/>
      <c r="C31" s="17"/>
      <c r="D31" s="49"/>
      <c r="E31" s="26"/>
      <c r="F31" s="18"/>
      <c r="G31" s="27"/>
      <c r="H31" s="16"/>
      <c r="J31" s="28"/>
      <c r="K31" s="10"/>
      <c r="M31" s="3"/>
    </row>
    <row r="32" spans="2:13" s="2" customFormat="1" x14ac:dyDescent="0.2">
      <c r="B32" s="7"/>
      <c r="C32" s="17"/>
      <c r="D32" s="49">
        <v>1237</v>
      </c>
      <c r="E32" s="26"/>
      <c r="F32" s="19" t="s">
        <v>12</v>
      </c>
      <c r="G32" s="26"/>
      <c r="H32" s="16"/>
      <c r="I32" s="2">
        <f>+'INVENTARIO DE BIENES MUEBLES'!F628</f>
        <v>120958.73</v>
      </c>
      <c r="J32" s="28"/>
      <c r="K32" s="10"/>
      <c r="M32" s="3"/>
    </row>
    <row r="33" spans="2:13" s="2" customFormat="1" x14ac:dyDescent="0.2">
      <c r="B33" s="7"/>
      <c r="C33" s="17"/>
      <c r="D33" s="49"/>
      <c r="E33" s="26"/>
      <c r="F33" s="19"/>
      <c r="G33" s="26"/>
      <c r="H33" s="16"/>
      <c r="J33" s="28"/>
      <c r="K33" s="10"/>
      <c r="M33" s="3"/>
    </row>
    <row r="34" spans="2:13" s="2" customFormat="1" x14ac:dyDescent="0.2">
      <c r="B34" s="7"/>
      <c r="C34" s="17"/>
      <c r="D34" s="47" t="s">
        <v>15</v>
      </c>
      <c r="E34" s="26"/>
      <c r="F34" s="19"/>
      <c r="G34" s="26"/>
      <c r="H34" s="16"/>
      <c r="I34" s="55"/>
      <c r="J34" s="28"/>
      <c r="K34" s="10"/>
    </row>
    <row r="35" spans="2:13" s="2" customFormat="1" x14ac:dyDescent="0.2">
      <c r="B35" s="7"/>
      <c r="C35" s="17"/>
      <c r="D35" s="24"/>
      <c r="E35" s="26"/>
      <c r="F35" s="19"/>
      <c r="G35" s="26"/>
      <c r="H35" s="16"/>
      <c r="I35" s="55"/>
      <c r="J35" s="28"/>
      <c r="K35" s="10"/>
    </row>
    <row r="36" spans="2:13" x14ac:dyDescent="0.2">
      <c r="B36" s="7"/>
      <c r="C36" s="17"/>
      <c r="D36" s="19"/>
      <c r="E36" s="26"/>
      <c r="F36" s="19"/>
      <c r="G36" s="9"/>
      <c r="H36" s="9"/>
      <c r="I36" s="56"/>
      <c r="J36" s="28"/>
      <c r="K36" s="10"/>
    </row>
    <row r="37" spans="2:13" ht="5.0999999999999996" customHeight="1" x14ac:dyDescent="0.2">
      <c r="C37" s="14"/>
      <c r="D37" s="15"/>
      <c r="E37" s="25"/>
      <c r="F37" s="15"/>
      <c r="G37" s="30"/>
      <c r="H37" s="30"/>
      <c r="I37" s="57"/>
      <c r="J37" s="31"/>
      <c r="K37" s="10"/>
    </row>
    <row r="38" spans="2:13" x14ac:dyDescent="0.2">
      <c r="C38" s="17"/>
      <c r="D38" s="19"/>
      <c r="E38" s="26"/>
      <c r="F38" s="19"/>
      <c r="G38" s="32" t="s">
        <v>1</v>
      </c>
      <c r="H38" s="9"/>
      <c r="I38" s="58">
        <f>SUM(I20:I36)</f>
        <v>3272152.97</v>
      </c>
      <c r="J38" s="28"/>
      <c r="K38" s="10"/>
    </row>
    <row r="39" spans="2:13" ht="5.0999999999999996" customHeight="1" x14ac:dyDescent="0.2">
      <c r="C39" s="20"/>
      <c r="D39" s="21"/>
      <c r="E39" s="21"/>
      <c r="F39" s="21"/>
      <c r="G39" s="22"/>
      <c r="H39" s="22"/>
      <c r="I39" s="59"/>
      <c r="J39" s="29"/>
      <c r="K39" s="10"/>
    </row>
    <row r="45" spans="2:13" ht="0.95" customHeight="1" x14ac:dyDescent="0.2">
      <c r="C45" s="46"/>
      <c r="D45" s="46"/>
      <c r="E45" s="46"/>
      <c r="F45" s="46"/>
      <c r="G45" s="46"/>
      <c r="H45" s="46"/>
      <c r="I45" s="46"/>
      <c r="J45" s="46"/>
    </row>
    <row r="46" spans="2:13" ht="0.95" customHeight="1" x14ac:dyDescent="0.2"/>
    <row r="47" spans="2:13" x14ac:dyDescent="0.2">
      <c r="C47" s="4" t="s">
        <v>4</v>
      </c>
      <c r="D47" s="5"/>
      <c r="E47" s="5"/>
      <c r="F47" s="5"/>
      <c r="G47" s="5"/>
      <c r="H47" s="5"/>
      <c r="I47" s="5"/>
      <c r="J47" s="5"/>
    </row>
    <row r="48" spans="2:13" x14ac:dyDescent="0.2">
      <c r="C48" s="4" t="s">
        <v>3</v>
      </c>
      <c r="D48" s="5"/>
      <c r="E48" s="5"/>
      <c r="F48" s="5"/>
      <c r="G48" s="5"/>
      <c r="H48" s="5"/>
      <c r="I48" s="5"/>
      <c r="J48" s="5"/>
    </row>
  </sheetData>
  <mergeCells count="8">
    <mergeCell ref="A7:H7"/>
    <mergeCell ref="A8:H8"/>
    <mergeCell ref="A1:H1"/>
    <mergeCell ref="A2:H2"/>
    <mergeCell ref="A3:H3"/>
    <mergeCell ref="A4:H4"/>
    <mergeCell ref="A5:H5"/>
    <mergeCell ref="A6:H6"/>
  </mergeCells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28"/>
  <sheetViews>
    <sheetView showGridLines="0" tabSelected="1" zoomScale="90" zoomScaleNormal="90" workbookViewId="0">
      <selection sqref="A1:G628"/>
    </sheetView>
  </sheetViews>
  <sheetFormatPr baseColWidth="10" defaultColWidth="11.42578125" defaultRowHeight="14.25" x14ac:dyDescent="0.2"/>
  <cols>
    <col min="1" max="1" width="2.7109375" style="3" customWidth="1"/>
    <col min="2" max="2" width="11.7109375" style="3" customWidth="1"/>
    <col min="3" max="3" width="55.7109375" style="3" customWidth="1"/>
    <col min="4" max="4" width="10.7109375" style="3" customWidth="1"/>
    <col min="5" max="5" width="14.7109375" style="3" customWidth="1"/>
    <col min="6" max="6" width="17.7109375" style="68" customWidth="1"/>
    <col min="7" max="7" width="2.7109375" style="68" customWidth="1"/>
    <col min="8" max="8" width="14" style="68" bestFit="1" customWidth="1"/>
    <col min="9" max="10" width="11.42578125" style="68"/>
    <col min="11" max="16384" width="11.42578125" style="3"/>
  </cols>
  <sheetData>
    <row r="1" spans="1:10" customFormat="1" ht="15.75" x14ac:dyDescent="0.25">
      <c r="A1" s="78" t="s">
        <v>464</v>
      </c>
      <c r="B1" s="79"/>
      <c r="C1" s="79"/>
      <c r="D1" s="79"/>
      <c r="E1" s="79"/>
      <c r="F1" s="79"/>
      <c r="G1" s="80"/>
      <c r="H1" s="76"/>
      <c r="I1" s="66"/>
      <c r="J1" s="66"/>
    </row>
    <row r="2" spans="1:10" customFormat="1" ht="15.75" x14ac:dyDescent="0.25">
      <c r="A2" s="78" t="s">
        <v>465</v>
      </c>
      <c r="B2" s="79"/>
      <c r="C2" s="79"/>
      <c r="D2" s="79"/>
      <c r="E2" s="79"/>
      <c r="F2" s="79"/>
      <c r="G2" s="80"/>
      <c r="H2" s="76"/>
      <c r="I2" s="66"/>
      <c r="J2" s="66"/>
    </row>
    <row r="3" spans="1:10" customFormat="1" ht="15.75" customHeight="1" x14ac:dyDescent="0.25">
      <c r="A3" s="78" t="s">
        <v>466</v>
      </c>
      <c r="B3" s="79"/>
      <c r="C3" s="79"/>
      <c r="D3" s="79"/>
      <c r="E3" s="79"/>
      <c r="F3" s="79"/>
      <c r="G3" s="80"/>
      <c r="H3" s="77"/>
      <c r="I3" s="66"/>
      <c r="J3" s="66"/>
    </row>
    <row r="4" spans="1:10" customFormat="1" ht="15.75" x14ac:dyDescent="0.25">
      <c r="A4" s="78" t="s">
        <v>467</v>
      </c>
      <c r="B4" s="79"/>
      <c r="C4" s="79"/>
      <c r="D4" s="79"/>
      <c r="E4" s="79"/>
      <c r="F4" s="79"/>
      <c r="G4" s="80"/>
      <c r="H4" s="76"/>
      <c r="I4" s="66"/>
      <c r="J4" s="66"/>
    </row>
    <row r="5" spans="1:10" customFormat="1" ht="15.75" x14ac:dyDescent="0.25">
      <c r="A5" s="78" t="s">
        <v>468</v>
      </c>
      <c r="B5" s="79"/>
      <c r="C5" s="79"/>
      <c r="D5" s="79"/>
      <c r="E5" s="79"/>
      <c r="F5" s="79"/>
      <c r="G5" s="80"/>
      <c r="H5" s="76"/>
      <c r="I5" s="66"/>
      <c r="J5" s="66"/>
    </row>
    <row r="6" spans="1:10" customFormat="1" ht="15.75" x14ac:dyDescent="0.25">
      <c r="A6" s="78" t="s">
        <v>469</v>
      </c>
      <c r="B6" s="79"/>
      <c r="C6" s="79"/>
      <c r="D6" s="79"/>
      <c r="E6" s="79"/>
      <c r="F6" s="79"/>
      <c r="G6" s="80"/>
      <c r="H6" s="76"/>
      <c r="I6" s="66"/>
      <c r="J6" s="66"/>
    </row>
    <row r="7" spans="1:10" customFormat="1" ht="15.75" x14ac:dyDescent="0.25">
      <c r="A7" s="78" t="s">
        <v>472</v>
      </c>
      <c r="B7" s="79"/>
      <c r="C7" s="79"/>
      <c r="D7" s="79"/>
      <c r="E7" s="79"/>
      <c r="F7" s="79"/>
      <c r="G7" s="80"/>
      <c r="H7" s="76"/>
      <c r="I7" s="66"/>
      <c r="J7" s="66"/>
    </row>
    <row r="8" spans="1:10" customFormat="1" ht="15.75" x14ac:dyDescent="0.25">
      <c r="A8" s="78" t="s">
        <v>473</v>
      </c>
      <c r="B8" s="79"/>
      <c r="C8" s="79"/>
      <c r="D8" s="79"/>
      <c r="E8" s="79"/>
      <c r="F8" s="79"/>
      <c r="G8" s="80"/>
      <c r="H8" s="76"/>
      <c r="I8" s="66"/>
      <c r="J8" s="66"/>
    </row>
    <row r="12" spans="1:10" x14ac:dyDescent="0.2">
      <c r="A12" s="11"/>
      <c r="B12" s="11"/>
      <c r="C12" s="11"/>
      <c r="D12" s="8"/>
      <c r="E12" s="1"/>
      <c r="F12" s="67"/>
    </row>
    <row r="13" spans="1:10" x14ac:dyDescent="0.2">
      <c r="A13" s="5"/>
      <c r="B13" s="5"/>
      <c r="C13" s="5"/>
      <c r="D13" s="6"/>
      <c r="E13" s="6"/>
      <c r="F13" s="69"/>
    </row>
    <row r="14" spans="1:10" x14ac:dyDescent="0.2">
      <c r="A14" s="5"/>
      <c r="B14" s="5"/>
      <c r="C14" s="5"/>
      <c r="D14" s="6"/>
      <c r="E14" s="6"/>
      <c r="F14" s="69"/>
    </row>
    <row r="15" spans="1:10" x14ac:dyDescent="0.2">
      <c r="A15" s="5"/>
      <c r="B15" s="5"/>
      <c r="C15" s="5"/>
      <c r="D15" s="6"/>
      <c r="E15" s="6"/>
      <c r="F15" s="69"/>
    </row>
    <row r="16" spans="1:10" x14ac:dyDescent="0.2">
      <c r="A16" s="4" t="s">
        <v>386</v>
      </c>
      <c r="B16" s="5"/>
      <c r="C16" s="5"/>
      <c r="D16" s="5"/>
      <c r="E16" s="5"/>
      <c r="F16" s="69"/>
    </row>
    <row r="17" spans="1:7" x14ac:dyDescent="0.2">
      <c r="A17" s="4" t="s">
        <v>421</v>
      </c>
      <c r="B17" s="5"/>
      <c r="C17" s="5"/>
      <c r="D17" s="5"/>
      <c r="E17" s="5"/>
      <c r="F17" s="69"/>
    </row>
    <row r="18" spans="1:7" x14ac:dyDescent="0.2">
      <c r="A18" s="4" t="s">
        <v>126</v>
      </c>
      <c r="B18" s="5"/>
      <c r="C18" s="5"/>
      <c r="D18" s="5"/>
      <c r="E18" s="5"/>
      <c r="F18" s="69"/>
    </row>
    <row r="19" spans="1:7" x14ac:dyDescent="0.2">
      <c r="C19" s="45"/>
      <c r="D19" s="45"/>
      <c r="E19" s="45"/>
    </row>
    <row r="20" spans="1:7" x14ac:dyDescent="0.2">
      <c r="B20" s="42" t="s">
        <v>14</v>
      </c>
      <c r="C20" s="42" t="s">
        <v>0</v>
      </c>
      <c r="D20" s="8" t="s">
        <v>16</v>
      </c>
      <c r="E20" s="8" t="s">
        <v>17</v>
      </c>
      <c r="F20" s="43" t="s">
        <v>18</v>
      </c>
      <c r="G20" s="70"/>
    </row>
    <row r="21" spans="1:7" ht="6" customHeight="1" x14ac:dyDescent="0.2">
      <c r="B21" s="48"/>
      <c r="C21" s="42"/>
      <c r="D21" s="8"/>
      <c r="E21" s="43"/>
      <c r="F21" s="71"/>
      <c r="G21" s="70"/>
    </row>
    <row r="22" spans="1:7" x14ac:dyDescent="0.2">
      <c r="A22" s="3" t="s">
        <v>204</v>
      </c>
      <c r="B22" s="51" t="s">
        <v>376</v>
      </c>
      <c r="C22" s="23" t="s">
        <v>6</v>
      </c>
      <c r="D22" s="9"/>
      <c r="E22" s="1"/>
      <c r="F22" s="72"/>
      <c r="G22" s="70"/>
    </row>
    <row r="23" spans="1:7" x14ac:dyDescent="0.2">
      <c r="B23" s="19"/>
      <c r="C23" s="50" t="s">
        <v>19</v>
      </c>
      <c r="D23" s="45">
        <v>1</v>
      </c>
      <c r="E23" s="1">
        <v>85.6</v>
      </c>
      <c r="F23" s="16">
        <v>85.6</v>
      </c>
      <c r="G23" s="70"/>
    </row>
    <row r="24" spans="1:7" x14ac:dyDescent="0.2">
      <c r="B24" s="19"/>
      <c r="C24" s="50" t="s">
        <v>20</v>
      </c>
      <c r="D24" s="45">
        <v>1</v>
      </c>
      <c r="E24" s="1">
        <v>115.84</v>
      </c>
      <c r="F24" s="16">
        <v>115.84</v>
      </c>
      <c r="G24" s="70"/>
    </row>
    <row r="25" spans="1:7" x14ac:dyDescent="0.2">
      <c r="B25" s="19"/>
      <c r="C25" s="50" t="s">
        <v>20</v>
      </c>
      <c r="D25" s="45">
        <v>1</v>
      </c>
      <c r="E25" s="1">
        <v>115.84</v>
      </c>
      <c r="F25" s="16">
        <v>115.84</v>
      </c>
      <c r="G25" s="70"/>
    </row>
    <row r="26" spans="1:7" x14ac:dyDescent="0.2">
      <c r="B26" s="19"/>
      <c r="C26" s="50" t="s">
        <v>21</v>
      </c>
      <c r="D26" s="45">
        <v>1</v>
      </c>
      <c r="E26" s="1">
        <v>310.29000000000002</v>
      </c>
      <c r="F26" s="16">
        <v>310.29000000000002</v>
      </c>
      <c r="G26" s="70"/>
    </row>
    <row r="27" spans="1:7" x14ac:dyDescent="0.2">
      <c r="B27" s="19"/>
      <c r="C27" s="50" t="s">
        <v>22</v>
      </c>
      <c r="D27" s="45">
        <v>1</v>
      </c>
      <c r="E27" s="1">
        <v>1215</v>
      </c>
      <c r="F27" s="16">
        <v>1215</v>
      </c>
      <c r="G27" s="70"/>
    </row>
    <row r="28" spans="1:7" x14ac:dyDescent="0.2">
      <c r="B28" s="19"/>
      <c r="C28" s="50" t="s">
        <v>23</v>
      </c>
      <c r="D28" s="45">
        <v>1</v>
      </c>
      <c r="E28" s="1">
        <v>130</v>
      </c>
      <c r="F28" s="16">
        <v>130</v>
      </c>
      <c r="G28" s="70"/>
    </row>
    <row r="29" spans="1:7" x14ac:dyDescent="0.2">
      <c r="B29" s="19"/>
      <c r="C29" s="50" t="s">
        <v>24</v>
      </c>
      <c r="D29" s="45">
        <v>1</v>
      </c>
      <c r="E29" s="1">
        <v>228</v>
      </c>
      <c r="F29" s="16">
        <v>228</v>
      </c>
      <c r="G29" s="70"/>
    </row>
    <row r="30" spans="1:7" x14ac:dyDescent="0.2">
      <c r="B30" s="19"/>
      <c r="C30" s="50" t="s">
        <v>25</v>
      </c>
      <c r="D30" s="45">
        <v>1</v>
      </c>
      <c r="E30" s="1">
        <v>1100</v>
      </c>
      <c r="F30" s="16">
        <v>1100</v>
      </c>
      <c r="G30" s="70"/>
    </row>
    <row r="31" spans="1:7" x14ac:dyDescent="0.2">
      <c r="B31" s="19"/>
      <c r="C31" s="50" t="s">
        <v>26</v>
      </c>
      <c r="D31" s="45">
        <v>1</v>
      </c>
      <c r="E31" s="1">
        <v>115.84</v>
      </c>
      <c r="F31" s="16">
        <v>115.84</v>
      </c>
      <c r="G31" s="70"/>
    </row>
    <row r="32" spans="1:7" x14ac:dyDescent="0.2">
      <c r="B32" s="19"/>
      <c r="C32" s="50" t="s">
        <v>26</v>
      </c>
      <c r="D32" s="45">
        <v>1</v>
      </c>
      <c r="E32" s="1">
        <v>115.84</v>
      </c>
      <c r="F32" s="16">
        <v>115.84</v>
      </c>
      <c r="G32" s="70"/>
    </row>
    <row r="33" spans="2:7" x14ac:dyDescent="0.2">
      <c r="B33" s="19"/>
      <c r="C33" s="50" t="s">
        <v>26</v>
      </c>
      <c r="D33" s="45">
        <v>1</v>
      </c>
      <c r="E33" s="1">
        <v>115.84</v>
      </c>
      <c r="F33" s="16">
        <v>115.84</v>
      </c>
      <c r="G33" s="70"/>
    </row>
    <row r="34" spans="2:7" x14ac:dyDescent="0.2">
      <c r="B34" s="19"/>
      <c r="C34" s="50" t="s">
        <v>26</v>
      </c>
      <c r="D34" s="45">
        <v>1</v>
      </c>
      <c r="E34" s="1">
        <v>115.84</v>
      </c>
      <c r="F34" s="16">
        <v>115.84</v>
      </c>
      <c r="G34" s="70"/>
    </row>
    <row r="35" spans="2:7" x14ac:dyDescent="0.2">
      <c r="B35" s="19"/>
      <c r="C35" s="50" t="s">
        <v>26</v>
      </c>
      <c r="D35" s="45">
        <v>1</v>
      </c>
      <c r="E35" s="1">
        <v>115.84</v>
      </c>
      <c r="F35" s="16">
        <v>115.84</v>
      </c>
      <c r="G35" s="70"/>
    </row>
    <row r="36" spans="2:7" x14ac:dyDescent="0.2">
      <c r="B36" s="19"/>
      <c r="C36" s="50" t="s">
        <v>26</v>
      </c>
      <c r="D36" s="45">
        <v>1</v>
      </c>
      <c r="E36" s="1">
        <v>115.84</v>
      </c>
      <c r="F36" s="16">
        <v>115.84</v>
      </c>
      <c r="G36" s="70"/>
    </row>
    <row r="37" spans="2:7" x14ac:dyDescent="0.2">
      <c r="B37" s="19"/>
      <c r="C37" s="50" t="s">
        <v>26</v>
      </c>
      <c r="D37" s="45">
        <v>1</v>
      </c>
      <c r="E37" s="1">
        <v>115.84</v>
      </c>
      <c r="F37" s="16">
        <v>115.84</v>
      </c>
      <c r="G37" s="70"/>
    </row>
    <row r="38" spans="2:7" x14ac:dyDescent="0.2">
      <c r="B38" s="19"/>
      <c r="C38" s="50" t="s">
        <v>26</v>
      </c>
      <c r="D38" s="45">
        <v>1</v>
      </c>
      <c r="E38" s="1">
        <v>115.84</v>
      </c>
      <c r="F38" s="16">
        <v>115.84</v>
      </c>
      <c r="G38" s="70"/>
    </row>
    <row r="39" spans="2:7" x14ac:dyDescent="0.2">
      <c r="B39" s="19"/>
      <c r="C39" s="50" t="s">
        <v>26</v>
      </c>
      <c r="D39" s="45">
        <v>1</v>
      </c>
      <c r="E39" s="1">
        <v>115.84</v>
      </c>
      <c r="F39" s="16">
        <v>115.84</v>
      </c>
      <c r="G39" s="70"/>
    </row>
    <row r="40" spans="2:7" x14ac:dyDescent="0.2">
      <c r="B40" s="19"/>
      <c r="C40" s="50" t="s">
        <v>26</v>
      </c>
      <c r="D40" s="45">
        <v>1</v>
      </c>
      <c r="E40" s="1">
        <v>115.84</v>
      </c>
      <c r="F40" s="16">
        <v>115.84</v>
      </c>
      <c r="G40" s="70"/>
    </row>
    <row r="41" spans="2:7" x14ac:dyDescent="0.2">
      <c r="B41" s="19"/>
      <c r="C41" s="50" t="s">
        <v>27</v>
      </c>
      <c r="D41" s="45">
        <v>1</v>
      </c>
      <c r="E41" s="1">
        <v>158.9</v>
      </c>
      <c r="F41" s="16">
        <v>158.9</v>
      </c>
      <c r="G41" s="70"/>
    </row>
    <row r="42" spans="2:7" x14ac:dyDescent="0.2">
      <c r="B42" s="19"/>
      <c r="C42" s="50" t="s">
        <v>27</v>
      </c>
      <c r="D42" s="45">
        <v>1</v>
      </c>
      <c r="E42" s="1">
        <v>158.9</v>
      </c>
      <c r="F42" s="16">
        <v>158.9</v>
      </c>
      <c r="G42" s="70"/>
    </row>
    <row r="43" spans="2:7" x14ac:dyDescent="0.2">
      <c r="B43" s="19"/>
      <c r="C43" s="50" t="s">
        <v>28</v>
      </c>
      <c r="D43" s="45">
        <v>1</v>
      </c>
      <c r="E43" s="1">
        <v>104</v>
      </c>
      <c r="F43" s="16">
        <v>104</v>
      </c>
      <c r="G43" s="70"/>
    </row>
    <row r="44" spans="2:7" x14ac:dyDescent="0.2">
      <c r="B44" s="19"/>
      <c r="C44" s="50" t="s">
        <v>29</v>
      </c>
      <c r="D44" s="45">
        <v>1</v>
      </c>
      <c r="E44" s="1">
        <v>104</v>
      </c>
      <c r="F44" s="16">
        <v>104</v>
      </c>
      <c r="G44" s="70"/>
    </row>
    <row r="45" spans="2:7" x14ac:dyDescent="0.2">
      <c r="B45" s="19"/>
      <c r="C45" s="50" t="s">
        <v>30</v>
      </c>
      <c r="D45" s="45">
        <v>1</v>
      </c>
      <c r="E45" s="1">
        <v>106.6</v>
      </c>
      <c r="F45" s="16">
        <v>106.6</v>
      </c>
      <c r="G45" s="70"/>
    </row>
    <row r="46" spans="2:7" x14ac:dyDescent="0.2">
      <c r="B46" s="19"/>
      <c r="C46" s="50" t="s">
        <v>31</v>
      </c>
      <c r="D46" s="45">
        <v>1</v>
      </c>
      <c r="E46" s="1">
        <v>1380</v>
      </c>
      <c r="F46" s="16">
        <v>1380</v>
      </c>
      <c r="G46" s="70"/>
    </row>
    <row r="47" spans="2:7" x14ac:dyDescent="0.2">
      <c r="B47" s="19"/>
      <c r="C47" s="50" t="s">
        <v>32</v>
      </c>
      <c r="D47" s="45">
        <v>1</v>
      </c>
      <c r="E47" s="1">
        <v>858.68</v>
      </c>
      <c r="F47" s="16">
        <v>858.68</v>
      </c>
      <c r="G47" s="70"/>
    </row>
    <row r="48" spans="2:7" x14ac:dyDescent="0.2">
      <c r="B48" s="19"/>
      <c r="C48" s="50" t="s">
        <v>33</v>
      </c>
      <c r="D48" s="45">
        <v>1</v>
      </c>
      <c r="E48" s="1">
        <v>72.760000000000005</v>
      </c>
      <c r="F48" s="16">
        <v>72.760000000000005</v>
      </c>
      <c r="G48" s="70"/>
    </row>
    <row r="49" spans="2:7" x14ac:dyDescent="0.2">
      <c r="B49" s="19"/>
      <c r="C49" s="50" t="s">
        <v>34</v>
      </c>
      <c r="D49" s="45">
        <v>1</v>
      </c>
      <c r="E49" s="1">
        <v>335.22</v>
      </c>
      <c r="F49" s="16">
        <v>335.22</v>
      </c>
      <c r="G49" s="70"/>
    </row>
    <row r="50" spans="2:7" x14ac:dyDescent="0.2">
      <c r="B50" s="19"/>
      <c r="C50" s="50" t="s">
        <v>35</v>
      </c>
      <c r="D50" s="45">
        <v>1</v>
      </c>
      <c r="E50" s="1">
        <v>3500</v>
      </c>
      <c r="F50" s="16">
        <v>3500</v>
      </c>
      <c r="G50" s="70"/>
    </row>
    <row r="51" spans="2:7" x14ac:dyDescent="0.2">
      <c r="B51" s="19"/>
      <c r="C51" s="50" t="s">
        <v>36</v>
      </c>
      <c r="D51" s="45">
        <v>1</v>
      </c>
      <c r="E51" s="1">
        <v>162</v>
      </c>
      <c r="F51" s="16">
        <v>162</v>
      </c>
      <c r="G51" s="70"/>
    </row>
    <row r="52" spans="2:7" x14ac:dyDescent="0.2">
      <c r="B52" s="19"/>
      <c r="C52" s="50" t="s">
        <v>37</v>
      </c>
      <c r="D52" s="45">
        <v>1</v>
      </c>
      <c r="E52" s="1">
        <v>675</v>
      </c>
      <c r="F52" s="16">
        <v>675</v>
      </c>
      <c r="G52" s="70"/>
    </row>
    <row r="53" spans="2:7" x14ac:dyDescent="0.2">
      <c r="B53" s="19"/>
      <c r="C53" s="50" t="s">
        <v>38</v>
      </c>
      <c r="D53" s="45">
        <v>1</v>
      </c>
      <c r="E53" s="1">
        <v>825</v>
      </c>
      <c r="F53" s="16">
        <v>825</v>
      </c>
      <c r="G53" s="70"/>
    </row>
    <row r="54" spans="2:7" x14ac:dyDescent="0.2">
      <c r="B54" s="19"/>
      <c r="C54" s="50" t="s">
        <v>39</v>
      </c>
      <c r="D54" s="45">
        <v>1</v>
      </c>
      <c r="E54" s="1">
        <v>759.34</v>
      </c>
      <c r="F54" s="16">
        <v>759.34</v>
      </c>
      <c r="G54" s="70"/>
    </row>
    <row r="55" spans="2:7" x14ac:dyDescent="0.2">
      <c r="B55" s="19"/>
      <c r="C55" s="50" t="s">
        <v>40</v>
      </c>
      <c r="D55" s="45">
        <v>1</v>
      </c>
      <c r="E55" s="1">
        <v>170.04</v>
      </c>
      <c r="F55" s="16">
        <v>170.04</v>
      </c>
      <c r="G55" s="70"/>
    </row>
    <row r="56" spans="2:7" x14ac:dyDescent="0.2">
      <c r="B56" s="19"/>
      <c r="C56" s="50" t="s">
        <v>40</v>
      </c>
      <c r="D56" s="45">
        <v>1</v>
      </c>
      <c r="E56" s="1">
        <v>170.04</v>
      </c>
      <c r="F56" s="16">
        <v>170.04</v>
      </c>
      <c r="G56" s="70"/>
    </row>
    <row r="57" spans="2:7" x14ac:dyDescent="0.2">
      <c r="B57" s="19"/>
      <c r="C57" s="50" t="s">
        <v>41</v>
      </c>
      <c r="D57" s="45">
        <v>1</v>
      </c>
      <c r="E57" s="1">
        <v>50.74</v>
      </c>
      <c r="F57" s="16">
        <v>50.74</v>
      </c>
      <c r="G57" s="70"/>
    </row>
    <row r="58" spans="2:7" x14ac:dyDescent="0.2">
      <c r="B58" s="19"/>
      <c r="C58" s="50" t="s">
        <v>42</v>
      </c>
      <c r="D58" s="45">
        <v>1</v>
      </c>
      <c r="E58" s="1">
        <v>54.99</v>
      </c>
      <c r="F58" s="16">
        <v>54.99</v>
      </c>
      <c r="G58" s="70"/>
    </row>
    <row r="59" spans="2:7" x14ac:dyDescent="0.2">
      <c r="B59" s="19"/>
      <c r="C59" s="50" t="s">
        <v>43</v>
      </c>
      <c r="D59" s="45">
        <v>1</v>
      </c>
      <c r="E59" s="1">
        <v>126.16</v>
      </c>
      <c r="F59" s="16">
        <v>126.16</v>
      </c>
      <c r="G59" s="70"/>
    </row>
    <row r="60" spans="2:7" x14ac:dyDescent="0.2">
      <c r="B60" s="19"/>
      <c r="C60" s="50" t="s">
        <v>44</v>
      </c>
      <c r="D60" s="45">
        <v>1</v>
      </c>
      <c r="E60" s="1">
        <v>30</v>
      </c>
      <c r="F60" s="16">
        <v>30</v>
      </c>
      <c r="G60" s="70"/>
    </row>
    <row r="61" spans="2:7" x14ac:dyDescent="0.2">
      <c r="B61" s="19"/>
      <c r="C61" s="50" t="s">
        <v>45</v>
      </c>
      <c r="D61" s="45">
        <v>1</v>
      </c>
      <c r="E61" s="1">
        <v>32.950000000000003</v>
      </c>
      <c r="F61" s="16">
        <v>32.950000000000003</v>
      </c>
      <c r="G61" s="70"/>
    </row>
    <row r="62" spans="2:7" x14ac:dyDescent="0.2">
      <c r="B62" s="19"/>
      <c r="C62" s="50" t="s">
        <v>46</v>
      </c>
      <c r="D62" s="45">
        <v>1</v>
      </c>
      <c r="E62" s="1">
        <v>2252.25</v>
      </c>
      <c r="F62" s="16">
        <v>2252.25</v>
      </c>
      <c r="G62" s="70"/>
    </row>
    <row r="63" spans="2:7" x14ac:dyDescent="0.2">
      <c r="B63" s="19"/>
      <c r="C63" s="50" t="s">
        <v>47</v>
      </c>
      <c r="D63" s="45">
        <v>1</v>
      </c>
      <c r="E63" s="1">
        <v>1200</v>
      </c>
      <c r="F63" s="16">
        <v>1200</v>
      </c>
      <c r="G63" s="70"/>
    </row>
    <row r="64" spans="2:7" x14ac:dyDescent="0.2">
      <c r="B64" s="19"/>
      <c r="C64" s="50" t="s">
        <v>48</v>
      </c>
      <c r="D64" s="45">
        <v>1</v>
      </c>
      <c r="E64" s="1">
        <v>52.3</v>
      </c>
      <c r="F64" s="16">
        <v>52.3</v>
      </c>
      <c r="G64" s="70"/>
    </row>
    <row r="65" spans="2:7" x14ac:dyDescent="0.2">
      <c r="B65" s="19"/>
      <c r="C65" s="50" t="s">
        <v>49</v>
      </c>
      <c r="D65" s="45">
        <v>1</v>
      </c>
      <c r="E65" s="1">
        <v>14.5</v>
      </c>
      <c r="F65" s="16">
        <v>14.5</v>
      </c>
      <c r="G65" s="70"/>
    </row>
    <row r="66" spans="2:7" x14ac:dyDescent="0.2">
      <c r="B66" s="19"/>
      <c r="C66" s="50" t="s">
        <v>50</v>
      </c>
      <c r="D66" s="45">
        <v>1</v>
      </c>
      <c r="E66" s="1">
        <v>215.5</v>
      </c>
      <c r="F66" s="16">
        <v>215.5</v>
      </c>
      <c r="G66" s="70"/>
    </row>
    <row r="67" spans="2:7" x14ac:dyDescent="0.2">
      <c r="B67" s="19"/>
      <c r="C67" s="50" t="s">
        <v>51</v>
      </c>
      <c r="D67" s="45">
        <v>1</v>
      </c>
      <c r="E67" s="1">
        <v>214.5</v>
      </c>
      <c r="F67" s="16">
        <v>214.5</v>
      </c>
      <c r="G67" s="70"/>
    </row>
    <row r="68" spans="2:7" x14ac:dyDescent="0.2">
      <c r="B68" s="19"/>
      <c r="C68" s="50" t="s">
        <v>52</v>
      </c>
      <c r="D68" s="45">
        <v>1</v>
      </c>
      <c r="E68" s="1">
        <v>45</v>
      </c>
      <c r="F68" s="16">
        <v>45</v>
      </c>
      <c r="G68" s="70"/>
    </row>
    <row r="69" spans="2:7" x14ac:dyDescent="0.2">
      <c r="B69" s="19"/>
      <c r="C69" s="50" t="s">
        <v>52</v>
      </c>
      <c r="D69" s="45">
        <v>1</v>
      </c>
      <c r="E69" s="1">
        <v>45</v>
      </c>
      <c r="F69" s="16">
        <v>45</v>
      </c>
      <c r="G69" s="70"/>
    </row>
    <row r="70" spans="2:7" x14ac:dyDescent="0.2">
      <c r="B70" s="19"/>
      <c r="C70" s="50" t="s">
        <v>53</v>
      </c>
      <c r="D70" s="45">
        <v>1</v>
      </c>
      <c r="E70" s="1">
        <v>589.9</v>
      </c>
      <c r="F70" s="16">
        <v>589.9</v>
      </c>
      <c r="G70" s="70"/>
    </row>
    <row r="71" spans="2:7" x14ac:dyDescent="0.2">
      <c r="B71" s="19"/>
      <c r="C71" s="50" t="s">
        <v>54</v>
      </c>
      <c r="D71" s="45">
        <v>1</v>
      </c>
      <c r="E71" s="1">
        <v>209</v>
      </c>
      <c r="F71" s="16">
        <v>209</v>
      </c>
      <c r="G71" s="70"/>
    </row>
    <row r="72" spans="2:7" x14ac:dyDescent="0.2">
      <c r="B72" s="19"/>
      <c r="C72" s="50" t="s">
        <v>55</v>
      </c>
      <c r="D72" s="45">
        <v>1</v>
      </c>
      <c r="E72" s="1">
        <v>20.05</v>
      </c>
      <c r="F72" s="16">
        <v>20.05</v>
      </c>
      <c r="G72" s="70"/>
    </row>
    <row r="73" spans="2:7" x14ac:dyDescent="0.2">
      <c r="B73" s="19"/>
      <c r="C73" s="50" t="s">
        <v>56</v>
      </c>
      <c r="D73" s="45">
        <v>1</v>
      </c>
      <c r="E73" s="1">
        <v>1261.68</v>
      </c>
      <c r="F73" s="16">
        <v>1261.68</v>
      </c>
      <c r="G73" s="70"/>
    </row>
    <row r="74" spans="2:7" x14ac:dyDescent="0.2">
      <c r="B74" s="19"/>
      <c r="C74" s="50" t="s">
        <v>57</v>
      </c>
      <c r="D74" s="45">
        <v>1</v>
      </c>
      <c r="E74" s="1">
        <v>3</v>
      </c>
      <c r="F74" s="16">
        <v>3</v>
      </c>
      <c r="G74" s="70"/>
    </row>
    <row r="75" spans="2:7" x14ac:dyDescent="0.2">
      <c r="B75" s="19"/>
      <c r="C75" s="50" t="s">
        <v>58</v>
      </c>
      <c r="D75" s="45">
        <v>1</v>
      </c>
      <c r="E75" s="1">
        <v>17.5</v>
      </c>
      <c r="F75" s="16">
        <v>17.5</v>
      </c>
      <c r="G75" s="70"/>
    </row>
    <row r="76" spans="2:7" x14ac:dyDescent="0.2">
      <c r="B76" s="19"/>
      <c r="C76" s="50" t="s">
        <v>58</v>
      </c>
      <c r="D76" s="45">
        <v>1</v>
      </c>
      <c r="E76" s="1">
        <v>17.5</v>
      </c>
      <c r="F76" s="16">
        <v>17.5</v>
      </c>
      <c r="G76" s="70"/>
    </row>
    <row r="77" spans="2:7" x14ac:dyDescent="0.2">
      <c r="B77" s="19"/>
      <c r="C77" s="50" t="s">
        <v>58</v>
      </c>
      <c r="D77" s="45">
        <v>1</v>
      </c>
      <c r="E77" s="1">
        <v>17.5</v>
      </c>
      <c r="F77" s="16">
        <v>17.5</v>
      </c>
      <c r="G77" s="70"/>
    </row>
    <row r="78" spans="2:7" x14ac:dyDescent="0.2">
      <c r="B78" s="19"/>
      <c r="C78" s="50" t="s">
        <v>58</v>
      </c>
      <c r="D78" s="45">
        <v>1</v>
      </c>
      <c r="E78" s="1">
        <v>17.5</v>
      </c>
      <c r="F78" s="16">
        <v>17.5</v>
      </c>
      <c r="G78" s="70"/>
    </row>
    <row r="79" spans="2:7" x14ac:dyDescent="0.2">
      <c r="B79" s="19"/>
      <c r="C79" s="50" t="s">
        <v>58</v>
      </c>
      <c r="D79" s="45">
        <v>1</v>
      </c>
      <c r="E79" s="1">
        <v>17.5</v>
      </c>
      <c r="F79" s="16">
        <v>17.5</v>
      </c>
      <c r="G79" s="70"/>
    </row>
    <row r="80" spans="2:7" x14ac:dyDescent="0.2">
      <c r="B80" s="19"/>
      <c r="C80" s="50" t="s">
        <v>58</v>
      </c>
      <c r="D80" s="45">
        <v>1</v>
      </c>
      <c r="E80" s="1">
        <v>17.5</v>
      </c>
      <c r="F80" s="16">
        <v>17.5</v>
      </c>
      <c r="G80" s="70"/>
    </row>
    <row r="81" spans="2:7" x14ac:dyDescent="0.2">
      <c r="B81" s="19"/>
      <c r="C81" s="50" t="s">
        <v>58</v>
      </c>
      <c r="D81" s="45">
        <v>1</v>
      </c>
      <c r="E81" s="1">
        <v>17.5</v>
      </c>
      <c r="F81" s="16">
        <v>17.5</v>
      </c>
      <c r="G81" s="70"/>
    </row>
    <row r="82" spans="2:7" x14ac:dyDescent="0.2">
      <c r="B82" s="19"/>
      <c r="C82" s="50" t="s">
        <v>58</v>
      </c>
      <c r="D82" s="45">
        <v>1</v>
      </c>
      <c r="E82" s="1">
        <v>17.5</v>
      </c>
      <c r="F82" s="16">
        <v>17.5</v>
      </c>
      <c r="G82" s="70"/>
    </row>
    <row r="83" spans="2:7" x14ac:dyDescent="0.2">
      <c r="B83" s="19"/>
      <c r="C83" s="50" t="s">
        <v>58</v>
      </c>
      <c r="D83" s="45">
        <v>1</v>
      </c>
      <c r="E83" s="1">
        <v>17.5</v>
      </c>
      <c r="F83" s="16">
        <v>17.5</v>
      </c>
      <c r="G83" s="70"/>
    </row>
    <row r="84" spans="2:7" x14ac:dyDescent="0.2">
      <c r="B84" s="19"/>
      <c r="C84" s="50" t="s">
        <v>58</v>
      </c>
      <c r="D84" s="45">
        <v>1</v>
      </c>
      <c r="E84" s="1">
        <v>17.5</v>
      </c>
      <c r="F84" s="16">
        <v>17.5</v>
      </c>
      <c r="G84" s="70"/>
    </row>
    <row r="85" spans="2:7" x14ac:dyDescent="0.2">
      <c r="B85" s="19"/>
      <c r="C85" s="50" t="s">
        <v>59</v>
      </c>
      <c r="D85" s="45">
        <v>1</v>
      </c>
      <c r="E85" s="1">
        <v>149.94999999999999</v>
      </c>
      <c r="F85" s="16">
        <v>149.94999999999999</v>
      </c>
      <c r="G85" s="70"/>
    </row>
    <row r="86" spans="2:7" x14ac:dyDescent="0.2">
      <c r="B86" s="19"/>
      <c r="C86" s="50" t="s">
        <v>60</v>
      </c>
      <c r="D86" s="45">
        <v>1</v>
      </c>
      <c r="E86" s="1">
        <v>1298.07</v>
      </c>
      <c r="F86" s="16">
        <v>1298.07</v>
      </c>
      <c r="G86" s="70"/>
    </row>
    <row r="87" spans="2:7" x14ac:dyDescent="0.2">
      <c r="B87" s="19"/>
      <c r="C87" s="50" t="s">
        <v>61</v>
      </c>
      <c r="D87" s="45">
        <v>1</v>
      </c>
      <c r="E87" s="1">
        <v>327.81</v>
      </c>
      <c r="F87" s="16">
        <v>327.81</v>
      </c>
      <c r="G87" s="70"/>
    </row>
    <row r="88" spans="2:7" x14ac:dyDescent="0.2">
      <c r="B88" s="19"/>
      <c r="C88" s="50" t="s">
        <v>62</v>
      </c>
      <c r="D88" s="45">
        <v>1</v>
      </c>
      <c r="E88" s="1">
        <v>592</v>
      </c>
      <c r="F88" s="16">
        <v>592</v>
      </c>
      <c r="G88" s="70"/>
    </row>
    <row r="89" spans="2:7" x14ac:dyDescent="0.2">
      <c r="B89" s="19"/>
      <c r="C89" s="50" t="s">
        <v>63</v>
      </c>
      <c r="D89" s="45">
        <v>1</v>
      </c>
      <c r="E89" s="1">
        <v>1049</v>
      </c>
      <c r="F89" s="16">
        <v>1049</v>
      </c>
      <c r="G89" s="70"/>
    </row>
    <row r="90" spans="2:7" x14ac:dyDescent="0.2">
      <c r="B90" s="19"/>
      <c r="C90" s="50" t="s">
        <v>64</v>
      </c>
      <c r="D90" s="45">
        <v>1</v>
      </c>
      <c r="E90" s="1">
        <v>7</v>
      </c>
      <c r="F90" s="16">
        <v>7</v>
      </c>
      <c r="G90" s="70"/>
    </row>
    <row r="91" spans="2:7" x14ac:dyDescent="0.2">
      <c r="B91" s="19"/>
      <c r="C91" s="50" t="s">
        <v>65</v>
      </c>
      <c r="D91" s="45">
        <v>1</v>
      </c>
      <c r="E91" s="1">
        <v>20</v>
      </c>
      <c r="F91" s="16">
        <v>20</v>
      </c>
      <c r="G91" s="70"/>
    </row>
    <row r="92" spans="2:7" x14ac:dyDescent="0.2">
      <c r="B92" s="19"/>
      <c r="C92" s="50" t="s">
        <v>66</v>
      </c>
      <c r="D92" s="45">
        <v>1</v>
      </c>
      <c r="E92" s="1">
        <v>40</v>
      </c>
      <c r="F92" s="16">
        <v>40</v>
      </c>
      <c r="G92" s="70"/>
    </row>
    <row r="93" spans="2:7" x14ac:dyDescent="0.2">
      <c r="B93" s="19"/>
      <c r="C93" s="50" t="s">
        <v>67</v>
      </c>
      <c r="D93" s="45">
        <v>1</v>
      </c>
      <c r="E93" s="1">
        <v>20</v>
      </c>
      <c r="F93" s="16">
        <v>20</v>
      </c>
      <c r="G93" s="70"/>
    </row>
    <row r="94" spans="2:7" x14ac:dyDescent="0.2">
      <c r="B94" s="19"/>
      <c r="C94" s="50" t="s">
        <v>68</v>
      </c>
      <c r="D94" s="45">
        <v>1</v>
      </c>
      <c r="E94" s="1">
        <v>7</v>
      </c>
      <c r="F94" s="16">
        <v>7</v>
      </c>
      <c r="G94" s="70"/>
    </row>
    <row r="95" spans="2:7" x14ac:dyDescent="0.2">
      <c r="B95" s="19"/>
      <c r="C95" s="50" t="s">
        <v>69</v>
      </c>
      <c r="D95" s="45">
        <v>1</v>
      </c>
      <c r="E95" s="1">
        <v>1</v>
      </c>
      <c r="F95" s="16">
        <v>1</v>
      </c>
      <c r="G95" s="70"/>
    </row>
    <row r="96" spans="2:7" x14ac:dyDescent="0.2">
      <c r="B96" s="19"/>
      <c r="C96" s="50" t="s">
        <v>70</v>
      </c>
      <c r="D96" s="45">
        <v>1</v>
      </c>
      <c r="E96" s="1">
        <v>1</v>
      </c>
      <c r="F96" s="16">
        <v>1</v>
      </c>
      <c r="G96" s="70"/>
    </row>
    <row r="97" spans="2:7" x14ac:dyDescent="0.2">
      <c r="B97" s="19"/>
      <c r="C97" s="50" t="s">
        <v>70</v>
      </c>
      <c r="D97" s="45">
        <v>1</v>
      </c>
      <c r="E97" s="1">
        <v>1</v>
      </c>
      <c r="F97" s="16">
        <v>1</v>
      </c>
      <c r="G97" s="70"/>
    </row>
    <row r="98" spans="2:7" x14ac:dyDescent="0.2">
      <c r="B98" s="19"/>
      <c r="C98" s="50" t="s">
        <v>71</v>
      </c>
      <c r="D98" s="45">
        <v>1</v>
      </c>
      <c r="E98" s="1">
        <v>2</v>
      </c>
      <c r="F98" s="16">
        <v>2</v>
      </c>
      <c r="G98" s="70"/>
    </row>
    <row r="99" spans="2:7" x14ac:dyDescent="0.2">
      <c r="B99" s="19"/>
      <c r="C99" s="50" t="s">
        <v>72</v>
      </c>
      <c r="D99" s="45">
        <v>1</v>
      </c>
      <c r="E99" s="1">
        <v>1</v>
      </c>
      <c r="F99" s="16">
        <v>1</v>
      </c>
      <c r="G99" s="70"/>
    </row>
    <row r="100" spans="2:7" x14ac:dyDescent="0.2">
      <c r="B100" s="19"/>
      <c r="C100" s="50" t="s">
        <v>73</v>
      </c>
      <c r="D100" s="45">
        <v>1</v>
      </c>
      <c r="E100" s="1">
        <v>42</v>
      </c>
      <c r="F100" s="16">
        <v>42</v>
      </c>
      <c r="G100" s="70"/>
    </row>
    <row r="101" spans="2:7" x14ac:dyDescent="0.2">
      <c r="B101" s="19"/>
      <c r="C101" s="50" t="s">
        <v>74</v>
      </c>
      <c r="D101" s="45">
        <v>1</v>
      </c>
      <c r="E101" s="1">
        <v>33.840000000000003</v>
      </c>
      <c r="F101" s="16">
        <v>33.840000000000003</v>
      </c>
      <c r="G101" s="70"/>
    </row>
    <row r="102" spans="2:7" x14ac:dyDescent="0.2">
      <c r="B102" s="19"/>
      <c r="C102" s="50" t="s">
        <v>75</v>
      </c>
      <c r="D102" s="45">
        <v>1</v>
      </c>
      <c r="E102" s="1">
        <v>82.9</v>
      </c>
      <c r="F102" s="16">
        <v>82.9</v>
      </c>
      <c r="G102" s="70"/>
    </row>
    <row r="103" spans="2:7" x14ac:dyDescent="0.2">
      <c r="B103" s="19"/>
      <c r="C103" s="50" t="s">
        <v>76</v>
      </c>
      <c r="D103" s="45">
        <v>1</v>
      </c>
      <c r="E103" s="1">
        <v>82.9</v>
      </c>
      <c r="F103" s="16">
        <v>82.9</v>
      </c>
      <c r="G103" s="70"/>
    </row>
    <row r="104" spans="2:7" x14ac:dyDescent="0.2">
      <c r="B104" s="19"/>
      <c r="C104" s="50" t="s">
        <v>77</v>
      </c>
      <c r="D104" s="45">
        <v>1</v>
      </c>
      <c r="E104" s="1">
        <v>10</v>
      </c>
      <c r="F104" s="16">
        <v>10</v>
      </c>
      <c r="G104" s="70"/>
    </row>
    <row r="105" spans="2:7" x14ac:dyDescent="0.2">
      <c r="B105" s="19"/>
      <c r="C105" s="50" t="s">
        <v>78</v>
      </c>
      <c r="D105" s="45">
        <v>1</v>
      </c>
      <c r="E105" s="1">
        <v>5</v>
      </c>
      <c r="F105" s="16">
        <v>5</v>
      </c>
      <c r="G105" s="70"/>
    </row>
    <row r="106" spans="2:7" x14ac:dyDescent="0.2">
      <c r="B106" s="19"/>
      <c r="C106" s="50" t="s">
        <v>79</v>
      </c>
      <c r="D106" s="45">
        <v>1</v>
      </c>
      <c r="E106" s="1">
        <v>50</v>
      </c>
      <c r="F106" s="16">
        <v>50</v>
      </c>
      <c r="G106" s="70"/>
    </row>
    <row r="107" spans="2:7" x14ac:dyDescent="0.2">
      <c r="B107" s="19"/>
      <c r="C107" s="50" t="s">
        <v>80</v>
      </c>
      <c r="D107" s="45">
        <v>1</v>
      </c>
      <c r="E107" s="1">
        <v>25</v>
      </c>
      <c r="F107" s="16">
        <v>25</v>
      </c>
      <c r="G107" s="70"/>
    </row>
    <row r="108" spans="2:7" x14ac:dyDescent="0.2">
      <c r="B108" s="19"/>
      <c r="C108" s="50" t="s">
        <v>81</v>
      </c>
      <c r="D108" s="45">
        <v>1</v>
      </c>
      <c r="E108" s="1">
        <v>8</v>
      </c>
      <c r="F108" s="16">
        <v>8</v>
      </c>
      <c r="G108" s="70"/>
    </row>
    <row r="109" spans="2:7" x14ac:dyDescent="0.2">
      <c r="B109" s="19"/>
      <c r="C109" s="50" t="s">
        <v>82</v>
      </c>
      <c r="D109" s="45">
        <v>1</v>
      </c>
      <c r="E109" s="1">
        <v>110</v>
      </c>
      <c r="F109" s="16">
        <v>110</v>
      </c>
      <c r="G109" s="70"/>
    </row>
    <row r="110" spans="2:7" x14ac:dyDescent="0.2">
      <c r="B110" s="19"/>
      <c r="C110" s="50" t="s">
        <v>82</v>
      </c>
      <c r="D110" s="45">
        <v>1</v>
      </c>
      <c r="E110" s="1">
        <v>110</v>
      </c>
      <c r="F110" s="16">
        <v>110</v>
      </c>
      <c r="G110" s="70"/>
    </row>
    <row r="111" spans="2:7" x14ac:dyDescent="0.2">
      <c r="B111" s="19"/>
      <c r="C111" s="50" t="s">
        <v>82</v>
      </c>
      <c r="D111" s="45">
        <v>1</v>
      </c>
      <c r="E111" s="1">
        <v>110</v>
      </c>
      <c r="F111" s="16">
        <v>110</v>
      </c>
      <c r="G111" s="70"/>
    </row>
    <row r="112" spans="2:7" x14ac:dyDescent="0.2">
      <c r="B112" s="19"/>
      <c r="C112" s="50" t="s">
        <v>82</v>
      </c>
      <c r="D112" s="45">
        <v>1</v>
      </c>
      <c r="E112" s="1">
        <v>110</v>
      </c>
      <c r="F112" s="16">
        <v>110</v>
      </c>
      <c r="G112" s="70"/>
    </row>
    <row r="113" spans="2:7" x14ac:dyDescent="0.2">
      <c r="B113" s="19"/>
      <c r="C113" s="50" t="s">
        <v>82</v>
      </c>
      <c r="D113" s="45">
        <v>1</v>
      </c>
      <c r="E113" s="1">
        <v>110</v>
      </c>
      <c r="F113" s="16">
        <v>110</v>
      </c>
      <c r="G113" s="70"/>
    </row>
    <row r="114" spans="2:7" x14ac:dyDescent="0.2">
      <c r="B114" s="19"/>
      <c r="C114" s="50" t="s">
        <v>83</v>
      </c>
      <c r="D114" s="45">
        <v>1</v>
      </c>
      <c r="E114" s="1">
        <v>110</v>
      </c>
      <c r="F114" s="16">
        <v>110</v>
      </c>
      <c r="G114" s="70"/>
    </row>
    <row r="115" spans="2:7" x14ac:dyDescent="0.2">
      <c r="B115" s="19"/>
      <c r="C115" s="50" t="s">
        <v>83</v>
      </c>
      <c r="D115" s="45">
        <v>1</v>
      </c>
      <c r="E115" s="1">
        <v>110</v>
      </c>
      <c r="F115" s="16">
        <v>110</v>
      </c>
      <c r="G115" s="70"/>
    </row>
    <row r="116" spans="2:7" x14ac:dyDescent="0.2">
      <c r="B116" s="19"/>
      <c r="C116" s="50" t="s">
        <v>83</v>
      </c>
      <c r="D116" s="45">
        <v>1</v>
      </c>
      <c r="E116" s="1">
        <v>110</v>
      </c>
      <c r="F116" s="16">
        <v>110</v>
      </c>
      <c r="G116" s="70"/>
    </row>
    <row r="117" spans="2:7" x14ac:dyDescent="0.2">
      <c r="B117" s="19"/>
      <c r="C117" s="50" t="s">
        <v>84</v>
      </c>
      <c r="D117" s="45">
        <v>1</v>
      </c>
      <c r="E117" s="1">
        <v>210</v>
      </c>
      <c r="F117" s="16">
        <v>210</v>
      </c>
      <c r="G117" s="70"/>
    </row>
    <row r="118" spans="2:7" x14ac:dyDescent="0.2">
      <c r="B118" s="19"/>
      <c r="C118" s="50" t="s">
        <v>84</v>
      </c>
      <c r="D118" s="45">
        <v>1</v>
      </c>
      <c r="E118" s="1">
        <v>210</v>
      </c>
      <c r="F118" s="16">
        <v>210</v>
      </c>
      <c r="G118" s="70"/>
    </row>
    <row r="119" spans="2:7" x14ac:dyDescent="0.2">
      <c r="B119" s="19"/>
      <c r="C119" s="50" t="s">
        <v>84</v>
      </c>
      <c r="D119" s="45">
        <v>1</v>
      </c>
      <c r="E119" s="1">
        <v>210</v>
      </c>
      <c r="F119" s="16">
        <v>210</v>
      </c>
      <c r="G119" s="70"/>
    </row>
    <row r="120" spans="2:7" x14ac:dyDescent="0.2">
      <c r="B120" s="19"/>
      <c r="C120" s="50" t="s">
        <v>84</v>
      </c>
      <c r="D120" s="45">
        <v>1</v>
      </c>
      <c r="E120" s="1">
        <v>210</v>
      </c>
      <c r="F120" s="16">
        <v>210</v>
      </c>
      <c r="G120" s="70"/>
    </row>
    <row r="121" spans="2:7" x14ac:dyDescent="0.2">
      <c r="B121" s="19"/>
      <c r="C121" s="50" t="s">
        <v>85</v>
      </c>
      <c r="D121" s="45">
        <v>1</v>
      </c>
      <c r="E121" s="1">
        <v>963.3</v>
      </c>
      <c r="F121" s="16">
        <v>963.3</v>
      </c>
      <c r="G121" s="70"/>
    </row>
    <row r="122" spans="2:7" x14ac:dyDescent="0.2">
      <c r="B122" s="19"/>
      <c r="C122" s="50" t="s">
        <v>85</v>
      </c>
      <c r="D122" s="45">
        <v>1</v>
      </c>
      <c r="E122" s="1">
        <v>972.93</v>
      </c>
      <c r="F122" s="16">
        <v>972.93</v>
      </c>
      <c r="G122" s="70"/>
    </row>
    <row r="123" spans="2:7" x14ac:dyDescent="0.2">
      <c r="B123" s="19"/>
      <c r="C123" s="50" t="s">
        <v>86</v>
      </c>
      <c r="D123" s="45">
        <v>1</v>
      </c>
      <c r="E123" s="1">
        <v>167.95</v>
      </c>
      <c r="F123" s="16">
        <v>167.95</v>
      </c>
      <c r="G123" s="70"/>
    </row>
    <row r="124" spans="2:7" x14ac:dyDescent="0.2">
      <c r="B124" s="19"/>
      <c r="C124" s="50" t="s">
        <v>87</v>
      </c>
      <c r="D124" s="45">
        <v>1</v>
      </c>
      <c r="E124" s="1">
        <v>12</v>
      </c>
      <c r="F124" s="16">
        <v>12</v>
      </c>
      <c r="G124" s="70"/>
    </row>
    <row r="125" spans="2:7" x14ac:dyDescent="0.2">
      <c r="B125" s="19"/>
      <c r="C125" s="50" t="s">
        <v>88</v>
      </c>
      <c r="D125" s="45">
        <v>1</v>
      </c>
      <c r="E125" s="1">
        <v>6</v>
      </c>
      <c r="F125" s="16">
        <v>6</v>
      </c>
      <c r="G125" s="70"/>
    </row>
    <row r="126" spans="2:7" x14ac:dyDescent="0.2">
      <c r="B126" s="19"/>
      <c r="C126" s="50" t="s">
        <v>89</v>
      </c>
      <c r="D126" s="45">
        <v>1</v>
      </c>
      <c r="E126" s="1">
        <v>201.01</v>
      </c>
      <c r="F126" s="16">
        <v>201.01</v>
      </c>
      <c r="G126" s="70"/>
    </row>
    <row r="127" spans="2:7" x14ac:dyDescent="0.2">
      <c r="B127" s="19"/>
      <c r="C127" s="50" t="s">
        <v>86</v>
      </c>
      <c r="D127" s="45">
        <v>1</v>
      </c>
      <c r="E127" s="1">
        <v>59</v>
      </c>
      <c r="F127" s="16">
        <v>59</v>
      </c>
      <c r="G127" s="70"/>
    </row>
    <row r="128" spans="2:7" x14ac:dyDescent="0.2">
      <c r="B128" s="19"/>
      <c r="C128" s="50" t="s">
        <v>427</v>
      </c>
      <c r="D128" s="45">
        <v>1</v>
      </c>
      <c r="E128" s="1">
        <v>5723.52</v>
      </c>
      <c r="F128" s="16">
        <v>5723.52</v>
      </c>
      <c r="G128" s="70"/>
    </row>
    <row r="129" spans="2:7" x14ac:dyDescent="0.2">
      <c r="B129" s="19"/>
      <c r="C129" s="50" t="s">
        <v>90</v>
      </c>
      <c r="D129" s="45">
        <v>1</v>
      </c>
      <c r="E129" s="1">
        <v>1080</v>
      </c>
      <c r="F129" s="16">
        <v>1080</v>
      </c>
      <c r="G129" s="70"/>
    </row>
    <row r="130" spans="2:7" x14ac:dyDescent="0.2">
      <c r="B130" s="19"/>
      <c r="C130" s="50" t="s">
        <v>428</v>
      </c>
      <c r="D130" s="45">
        <v>1</v>
      </c>
      <c r="E130" s="1">
        <v>9000</v>
      </c>
      <c r="F130" s="16">
        <v>9000</v>
      </c>
      <c r="G130" s="70"/>
    </row>
    <row r="131" spans="2:7" x14ac:dyDescent="0.2">
      <c r="B131" s="19"/>
      <c r="C131" s="50" t="s">
        <v>91</v>
      </c>
      <c r="D131" s="45">
        <v>1</v>
      </c>
      <c r="E131" s="1">
        <v>290</v>
      </c>
      <c r="F131" s="16">
        <v>290</v>
      </c>
      <c r="G131" s="70"/>
    </row>
    <row r="132" spans="2:7" x14ac:dyDescent="0.2">
      <c r="B132" s="19"/>
      <c r="C132" s="50" t="s">
        <v>92</v>
      </c>
      <c r="D132" s="45">
        <v>1</v>
      </c>
      <c r="E132" s="1">
        <v>12800</v>
      </c>
      <c r="F132" s="16">
        <v>12800</v>
      </c>
      <c r="G132" s="70"/>
    </row>
    <row r="133" spans="2:7" x14ac:dyDescent="0.2">
      <c r="B133" s="19"/>
      <c r="C133" s="50" t="s">
        <v>93</v>
      </c>
      <c r="D133" s="45">
        <v>1</v>
      </c>
      <c r="E133" s="1">
        <v>15</v>
      </c>
      <c r="F133" s="16">
        <v>15</v>
      </c>
      <c r="G133" s="70"/>
    </row>
    <row r="134" spans="2:7" x14ac:dyDescent="0.2">
      <c r="B134" s="19"/>
      <c r="C134" s="50" t="s">
        <v>94</v>
      </c>
      <c r="D134" s="45">
        <v>1</v>
      </c>
      <c r="E134" s="1">
        <v>42.25</v>
      </c>
      <c r="F134" s="16">
        <v>42.25</v>
      </c>
      <c r="G134" s="70"/>
    </row>
    <row r="135" spans="2:7" x14ac:dyDescent="0.2">
      <c r="B135" s="19"/>
      <c r="C135" s="50" t="s">
        <v>95</v>
      </c>
      <c r="D135" s="45">
        <v>1</v>
      </c>
      <c r="E135" s="1">
        <v>60</v>
      </c>
      <c r="F135" s="16">
        <v>60</v>
      </c>
      <c r="G135" s="70"/>
    </row>
    <row r="136" spans="2:7" x14ac:dyDescent="0.2">
      <c r="B136" s="19"/>
      <c r="C136" s="50" t="s">
        <v>57</v>
      </c>
      <c r="D136" s="45">
        <v>1</v>
      </c>
      <c r="E136" s="1">
        <v>3</v>
      </c>
      <c r="F136" s="16">
        <v>3</v>
      </c>
      <c r="G136" s="70"/>
    </row>
    <row r="137" spans="2:7" x14ac:dyDescent="0.2">
      <c r="B137" s="19"/>
      <c r="C137" s="50" t="s">
        <v>96</v>
      </c>
      <c r="D137" s="45">
        <v>1</v>
      </c>
      <c r="E137" s="1">
        <v>118.24</v>
      </c>
      <c r="F137" s="16">
        <v>118.24</v>
      </c>
      <c r="G137" s="70"/>
    </row>
    <row r="138" spans="2:7" x14ac:dyDescent="0.2">
      <c r="B138" s="19"/>
      <c r="C138" s="50" t="s">
        <v>96</v>
      </c>
      <c r="D138" s="45">
        <v>1</v>
      </c>
      <c r="E138" s="1">
        <v>118.24</v>
      </c>
      <c r="F138" s="16">
        <v>118.24</v>
      </c>
      <c r="G138" s="70"/>
    </row>
    <row r="139" spans="2:7" x14ac:dyDescent="0.2">
      <c r="B139" s="19"/>
      <c r="C139" s="50" t="s">
        <v>96</v>
      </c>
      <c r="D139" s="45">
        <v>1</v>
      </c>
      <c r="E139" s="1">
        <v>118.23</v>
      </c>
      <c r="F139" s="16">
        <v>118.23</v>
      </c>
      <c r="G139" s="70"/>
    </row>
    <row r="140" spans="2:7" x14ac:dyDescent="0.2">
      <c r="B140" s="19"/>
      <c r="C140" s="50" t="s">
        <v>96</v>
      </c>
      <c r="D140" s="45">
        <v>1</v>
      </c>
      <c r="E140" s="1">
        <v>118.23</v>
      </c>
      <c r="F140" s="16">
        <v>118.23</v>
      </c>
      <c r="G140" s="70"/>
    </row>
    <row r="141" spans="2:7" x14ac:dyDescent="0.2">
      <c r="B141" s="19"/>
      <c r="C141" s="50" t="s">
        <v>97</v>
      </c>
      <c r="D141" s="45">
        <v>1</v>
      </c>
      <c r="E141" s="1">
        <v>6217.07</v>
      </c>
      <c r="F141" s="16">
        <v>6217.07</v>
      </c>
      <c r="G141" s="70"/>
    </row>
    <row r="142" spans="2:7" x14ac:dyDescent="0.2">
      <c r="B142" s="19"/>
      <c r="C142" s="50" t="s">
        <v>97</v>
      </c>
      <c r="D142" s="45">
        <v>1</v>
      </c>
      <c r="E142" s="1">
        <v>6217.06</v>
      </c>
      <c r="F142" s="16">
        <v>6217.06</v>
      </c>
      <c r="G142" s="70"/>
    </row>
    <row r="143" spans="2:7" x14ac:dyDescent="0.2">
      <c r="B143" s="19"/>
      <c r="C143" s="50" t="s">
        <v>98</v>
      </c>
      <c r="D143" s="45">
        <v>1</v>
      </c>
      <c r="E143" s="1">
        <v>957</v>
      </c>
      <c r="F143" s="16">
        <v>957</v>
      </c>
      <c r="G143" s="70"/>
    </row>
    <row r="144" spans="2:7" x14ac:dyDescent="0.2">
      <c r="B144" s="19"/>
      <c r="C144" s="50" t="s">
        <v>99</v>
      </c>
      <c r="D144" s="45">
        <v>1</v>
      </c>
      <c r="E144" s="1">
        <v>425</v>
      </c>
      <c r="F144" s="16">
        <v>425</v>
      </c>
      <c r="G144" s="70"/>
    </row>
    <row r="145" spans="2:7" x14ac:dyDescent="0.2">
      <c r="B145" s="19"/>
      <c r="C145" s="50" t="s">
        <v>99</v>
      </c>
      <c r="D145" s="45">
        <v>1</v>
      </c>
      <c r="E145" s="1">
        <v>425</v>
      </c>
      <c r="F145" s="16">
        <v>425</v>
      </c>
      <c r="G145" s="70"/>
    </row>
    <row r="146" spans="2:7" x14ac:dyDescent="0.2">
      <c r="B146" s="19"/>
      <c r="C146" s="50" t="s">
        <v>99</v>
      </c>
      <c r="D146" s="45">
        <v>1</v>
      </c>
      <c r="E146" s="1">
        <v>425</v>
      </c>
      <c r="F146" s="16">
        <v>425</v>
      </c>
      <c r="G146" s="70"/>
    </row>
    <row r="147" spans="2:7" x14ac:dyDescent="0.2">
      <c r="B147" s="19"/>
      <c r="C147" s="50" t="s">
        <v>99</v>
      </c>
      <c r="D147" s="45">
        <v>1</v>
      </c>
      <c r="E147" s="1">
        <v>425</v>
      </c>
      <c r="F147" s="16">
        <v>425</v>
      </c>
      <c r="G147" s="70"/>
    </row>
    <row r="148" spans="2:7" x14ac:dyDescent="0.2">
      <c r="B148" s="19"/>
      <c r="C148" s="50" t="s">
        <v>100</v>
      </c>
      <c r="D148" s="45">
        <v>1</v>
      </c>
      <c r="E148" s="1">
        <v>1742</v>
      </c>
      <c r="F148" s="16">
        <v>1742</v>
      </c>
      <c r="G148" s="70"/>
    </row>
    <row r="149" spans="2:7" x14ac:dyDescent="0.2">
      <c r="B149" s="19"/>
      <c r="C149" s="50" t="s">
        <v>101</v>
      </c>
      <c r="D149" s="45">
        <v>1</v>
      </c>
      <c r="E149" s="1">
        <v>2424</v>
      </c>
      <c r="F149" s="16">
        <v>2424</v>
      </c>
      <c r="G149" s="70"/>
    </row>
    <row r="150" spans="2:7" x14ac:dyDescent="0.2">
      <c r="B150" s="19"/>
      <c r="C150" s="50" t="s">
        <v>102</v>
      </c>
      <c r="D150" s="45">
        <v>1</v>
      </c>
      <c r="E150" s="1">
        <v>748</v>
      </c>
      <c r="F150" s="16">
        <v>748</v>
      </c>
      <c r="G150" s="70"/>
    </row>
    <row r="151" spans="2:7" x14ac:dyDescent="0.2">
      <c r="B151" s="19"/>
      <c r="C151" s="50" t="s">
        <v>103</v>
      </c>
      <c r="D151" s="45">
        <v>1</v>
      </c>
      <c r="E151" s="1">
        <v>1741</v>
      </c>
      <c r="F151" s="16">
        <v>1741</v>
      </c>
      <c r="G151" s="70"/>
    </row>
    <row r="152" spans="2:7" x14ac:dyDescent="0.2">
      <c r="B152" s="19"/>
      <c r="C152" s="50" t="s">
        <v>104</v>
      </c>
      <c r="D152" s="45">
        <v>1</v>
      </c>
      <c r="E152" s="1">
        <v>612.9</v>
      </c>
      <c r="F152" s="16">
        <v>612.9</v>
      </c>
      <c r="G152" s="70"/>
    </row>
    <row r="153" spans="2:7" x14ac:dyDescent="0.2">
      <c r="B153" s="19"/>
      <c r="C153" s="50" t="s">
        <v>104</v>
      </c>
      <c r="D153" s="45">
        <v>1</v>
      </c>
      <c r="E153" s="1">
        <v>612.9</v>
      </c>
      <c r="F153" s="16">
        <v>612.9</v>
      </c>
      <c r="G153" s="70"/>
    </row>
    <row r="154" spans="2:7" x14ac:dyDescent="0.2">
      <c r="B154" s="19"/>
      <c r="C154" s="50" t="s">
        <v>104</v>
      </c>
      <c r="D154" s="45">
        <v>1</v>
      </c>
      <c r="E154" s="1">
        <v>612.9</v>
      </c>
      <c r="F154" s="16">
        <v>612.9</v>
      </c>
      <c r="G154" s="70"/>
    </row>
    <row r="155" spans="2:7" x14ac:dyDescent="0.2">
      <c r="B155" s="19"/>
      <c r="C155" s="50" t="s">
        <v>104</v>
      </c>
      <c r="D155" s="45">
        <v>1</v>
      </c>
      <c r="E155" s="1">
        <v>612.9</v>
      </c>
      <c r="F155" s="16">
        <v>612.9</v>
      </c>
      <c r="G155" s="70"/>
    </row>
    <row r="156" spans="2:7" x14ac:dyDescent="0.2">
      <c r="B156" s="19"/>
      <c r="C156" s="50" t="s">
        <v>104</v>
      </c>
      <c r="D156" s="45">
        <v>1</v>
      </c>
      <c r="E156" s="1">
        <v>612.9</v>
      </c>
      <c r="F156" s="16">
        <v>612.9</v>
      </c>
      <c r="G156" s="70"/>
    </row>
    <row r="157" spans="2:7" x14ac:dyDescent="0.2">
      <c r="B157" s="19"/>
      <c r="C157" s="50" t="s">
        <v>104</v>
      </c>
      <c r="D157" s="45">
        <v>1</v>
      </c>
      <c r="E157" s="1">
        <v>612.9</v>
      </c>
      <c r="F157" s="16">
        <v>612.9</v>
      </c>
      <c r="G157" s="70"/>
    </row>
    <row r="158" spans="2:7" x14ac:dyDescent="0.2">
      <c r="B158" s="19"/>
      <c r="C158" s="50" t="s">
        <v>104</v>
      </c>
      <c r="D158" s="45">
        <v>1</v>
      </c>
      <c r="E158" s="1">
        <v>612.95000000000005</v>
      </c>
      <c r="F158" s="16">
        <v>612.95000000000005</v>
      </c>
      <c r="G158" s="70"/>
    </row>
    <row r="159" spans="2:7" x14ac:dyDescent="0.2">
      <c r="B159" s="19"/>
      <c r="C159" s="50" t="s">
        <v>105</v>
      </c>
      <c r="D159" s="45">
        <v>1</v>
      </c>
      <c r="E159" s="1">
        <v>1735.3</v>
      </c>
      <c r="F159" s="16">
        <v>1735.3</v>
      </c>
      <c r="G159" s="70"/>
    </row>
    <row r="160" spans="2:7" x14ac:dyDescent="0.2">
      <c r="B160" s="19"/>
      <c r="C160" s="50" t="s">
        <v>106</v>
      </c>
      <c r="D160" s="45">
        <v>1</v>
      </c>
      <c r="E160" s="1">
        <v>687.95</v>
      </c>
      <c r="F160" s="16">
        <v>687.95</v>
      </c>
      <c r="G160" s="70"/>
    </row>
    <row r="161" spans="2:7" x14ac:dyDescent="0.2">
      <c r="B161" s="19"/>
      <c r="C161" s="50" t="s">
        <v>107</v>
      </c>
      <c r="D161" s="45">
        <v>1</v>
      </c>
      <c r="E161" s="1">
        <v>575</v>
      </c>
      <c r="F161" s="16">
        <v>575</v>
      </c>
      <c r="G161" s="70"/>
    </row>
    <row r="162" spans="2:7" x14ac:dyDescent="0.2">
      <c r="B162" s="19"/>
      <c r="C162" s="50" t="s">
        <v>107</v>
      </c>
      <c r="D162" s="45">
        <v>1</v>
      </c>
      <c r="E162" s="1">
        <v>575</v>
      </c>
      <c r="F162" s="16">
        <v>575</v>
      </c>
      <c r="G162" s="70"/>
    </row>
    <row r="163" spans="2:7" x14ac:dyDescent="0.2">
      <c r="B163" s="19"/>
      <c r="C163" s="50" t="s">
        <v>107</v>
      </c>
      <c r="D163" s="45">
        <v>1</v>
      </c>
      <c r="E163" s="1">
        <v>575</v>
      </c>
      <c r="F163" s="16">
        <v>575</v>
      </c>
      <c r="G163" s="70"/>
    </row>
    <row r="164" spans="2:7" x14ac:dyDescent="0.2">
      <c r="B164" s="19"/>
      <c r="C164" s="50" t="s">
        <v>108</v>
      </c>
      <c r="D164" s="45">
        <v>1</v>
      </c>
      <c r="E164" s="1">
        <v>2810</v>
      </c>
      <c r="F164" s="16">
        <v>2810</v>
      </c>
      <c r="G164" s="70"/>
    </row>
    <row r="165" spans="2:7" x14ac:dyDescent="0.2">
      <c r="B165" s="19"/>
      <c r="C165" s="50" t="s">
        <v>109</v>
      </c>
      <c r="D165" s="45">
        <v>1</v>
      </c>
      <c r="E165" s="1">
        <v>1617</v>
      </c>
      <c r="F165" s="16">
        <v>1617</v>
      </c>
      <c r="G165" s="70"/>
    </row>
    <row r="166" spans="2:7" x14ac:dyDescent="0.2">
      <c r="B166" s="19"/>
      <c r="C166" s="50" t="s">
        <v>110</v>
      </c>
      <c r="D166" s="45">
        <v>1</v>
      </c>
      <c r="E166" s="1">
        <v>5540</v>
      </c>
      <c r="F166" s="16">
        <v>5540</v>
      </c>
      <c r="G166" s="70"/>
    </row>
    <row r="167" spans="2:7" x14ac:dyDescent="0.2">
      <c r="B167" s="19"/>
      <c r="C167" s="50" t="s">
        <v>111</v>
      </c>
      <c r="D167" s="45">
        <v>1</v>
      </c>
      <c r="E167" s="1">
        <v>400</v>
      </c>
      <c r="F167" s="16">
        <v>400</v>
      </c>
      <c r="G167" s="70"/>
    </row>
    <row r="168" spans="2:7" x14ac:dyDescent="0.2">
      <c r="B168" s="19"/>
      <c r="C168" s="50" t="s">
        <v>111</v>
      </c>
      <c r="D168" s="45">
        <v>1</v>
      </c>
      <c r="E168" s="1">
        <v>400</v>
      </c>
      <c r="F168" s="16">
        <v>400</v>
      </c>
      <c r="G168" s="70"/>
    </row>
    <row r="169" spans="2:7" x14ac:dyDescent="0.2">
      <c r="B169" s="19"/>
      <c r="C169" s="50" t="s">
        <v>111</v>
      </c>
      <c r="D169" s="45">
        <v>1</v>
      </c>
      <c r="E169" s="1">
        <v>400</v>
      </c>
      <c r="F169" s="16">
        <v>400</v>
      </c>
      <c r="G169" s="70"/>
    </row>
    <row r="170" spans="2:7" x14ac:dyDescent="0.2">
      <c r="B170" s="19"/>
      <c r="C170" s="50" t="s">
        <v>111</v>
      </c>
      <c r="D170" s="45">
        <v>1</v>
      </c>
      <c r="E170" s="1">
        <v>400</v>
      </c>
      <c r="F170" s="16">
        <v>400</v>
      </c>
      <c r="G170" s="70"/>
    </row>
    <row r="171" spans="2:7" x14ac:dyDescent="0.2">
      <c r="B171" s="19"/>
      <c r="C171" s="50" t="s">
        <v>111</v>
      </c>
      <c r="D171" s="45">
        <v>1</v>
      </c>
      <c r="E171" s="1">
        <v>400</v>
      </c>
      <c r="F171" s="16">
        <v>400</v>
      </c>
      <c r="G171" s="70"/>
    </row>
    <row r="172" spans="2:7" x14ac:dyDescent="0.2">
      <c r="B172" s="19"/>
      <c r="C172" s="50" t="s">
        <v>112</v>
      </c>
      <c r="D172" s="45">
        <v>1</v>
      </c>
      <c r="E172" s="1">
        <v>680</v>
      </c>
      <c r="F172" s="16">
        <v>680</v>
      </c>
      <c r="G172" s="70"/>
    </row>
    <row r="173" spans="2:7" x14ac:dyDescent="0.2">
      <c r="B173" s="19"/>
      <c r="C173" s="50" t="s">
        <v>112</v>
      </c>
      <c r="D173" s="45">
        <v>1</v>
      </c>
      <c r="E173" s="1">
        <v>680</v>
      </c>
      <c r="F173" s="16">
        <v>680</v>
      </c>
      <c r="G173" s="70"/>
    </row>
    <row r="174" spans="2:7" x14ac:dyDescent="0.2">
      <c r="B174" s="19"/>
      <c r="C174" s="50" t="s">
        <v>429</v>
      </c>
      <c r="D174" s="45">
        <v>1</v>
      </c>
      <c r="E174" s="1">
        <v>1050</v>
      </c>
      <c r="F174" s="16">
        <v>1050</v>
      </c>
      <c r="G174" s="70"/>
    </row>
    <row r="175" spans="2:7" x14ac:dyDescent="0.2">
      <c r="B175" s="19"/>
      <c r="C175" s="50" t="s">
        <v>113</v>
      </c>
      <c r="D175" s="45">
        <v>1</v>
      </c>
      <c r="E175" s="1">
        <v>485</v>
      </c>
      <c r="F175" s="16">
        <v>485</v>
      </c>
      <c r="G175" s="70"/>
    </row>
    <row r="176" spans="2:7" x14ac:dyDescent="0.2">
      <c r="B176" s="19"/>
      <c r="C176" s="50" t="s">
        <v>114</v>
      </c>
      <c r="D176" s="45">
        <v>1</v>
      </c>
      <c r="E176" s="1">
        <v>495</v>
      </c>
      <c r="F176" s="16">
        <v>495</v>
      </c>
      <c r="G176" s="70"/>
    </row>
    <row r="177" spans="2:7" x14ac:dyDescent="0.2">
      <c r="B177" s="19"/>
      <c r="C177" s="50" t="s">
        <v>430</v>
      </c>
      <c r="D177" s="45">
        <v>1</v>
      </c>
      <c r="E177" s="1">
        <v>1040</v>
      </c>
      <c r="F177" s="16">
        <v>1040</v>
      </c>
      <c r="G177" s="70"/>
    </row>
    <row r="178" spans="2:7" x14ac:dyDescent="0.2">
      <c r="B178" s="19"/>
      <c r="C178" s="50" t="s">
        <v>430</v>
      </c>
      <c r="D178" s="45">
        <v>1</v>
      </c>
      <c r="E178" s="1">
        <v>1040</v>
      </c>
      <c r="F178" s="16">
        <v>1040</v>
      </c>
      <c r="G178" s="70"/>
    </row>
    <row r="179" spans="2:7" x14ac:dyDescent="0.2">
      <c r="B179" s="19"/>
      <c r="C179" s="50" t="s">
        <v>430</v>
      </c>
      <c r="D179" s="45">
        <v>1</v>
      </c>
      <c r="E179" s="1">
        <v>1040</v>
      </c>
      <c r="F179" s="16">
        <v>1040</v>
      </c>
      <c r="G179" s="70"/>
    </row>
    <row r="180" spans="2:7" x14ac:dyDescent="0.2">
      <c r="B180" s="19"/>
      <c r="C180" s="50" t="s">
        <v>430</v>
      </c>
      <c r="D180" s="45">
        <v>1</v>
      </c>
      <c r="E180" s="1">
        <v>1040</v>
      </c>
      <c r="F180" s="16">
        <v>1040</v>
      </c>
      <c r="G180" s="70"/>
    </row>
    <row r="181" spans="2:7" x14ac:dyDescent="0.2">
      <c r="B181" s="19"/>
      <c r="C181" s="50" t="s">
        <v>430</v>
      </c>
      <c r="D181" s="45">
        <v>1</v>
      </c>
      <c r="E181" s="1">
        <v>1040</v>
      </c>
      <c r="F181" s="16">
        <v>1040</v>
      </c>
      <c r="G181" s="70"/>
    </row>
    <row r="182" spans="2:7" x14ac:dyDescent="0.2">
      <c r="B182" s="19"/>
      <c r="C182" s="50" t="s">
        <v>430</v>
      </c>
      <c r="D182" s="45">
        <v>1</v>
      </c>
      <c r="E182" s="1">
        <v>1040</v>
      </c>
      <c r="F182" s="16">
        <v>1040</v>
      </c>
      <c r="G182" s="70"/>
    </row>
    <row r="183" spans="2:7" x14ac:dyDescent="0.2">
      <c r="B183" s="19"/>
      <c r="C183" s="50" t="s">
        <v>430</v>
      </c>
      <c r="D183" s="45">
        <v>1</v>
      </c>
      <c r="E183" s="1">
        <v>1040</v>
      </c>
      <c r="F183" s="16">
        <v>1040</v>
      </c>
      <c r="G183" s="70"/>
    </row>
    <row r="184" spans="2:7" x14ac:dyDescent="0.2">
      <c r="B184" s="19"/>
      <c r="C184" s="50" t="s">
        <v>430</v>
      </c>
      <c r="D184" s="45">
        <v>1</v>
      </c>
      <c r="E184" s="1">
        <v>1040</v>
      </c>
      <c r="F184" s="16">
        <v>1040</v>
      </c>
      <c r="G184" s="70"/>
    </row>
    <row r="185" spans="2:7" x14ac:dyDescent="0.2">
      <c r="B185" s="19"/>
      <c r="C185" s="50" t="s">
        <v>430</v>
      </c>
      <c r="D185" s="45">
        <v>1</v>
      </c>
      <c r="E185" s="1">
        <v>1040</v>
      </c>
      <c r="F185" s="16">
        <v>1040</v>
      </c>
      <c r="G185" s="70"/>
    </row>
    <row r="186" spans="2:7" x14ac:dyDescent="0.2">
      <c r="B186" s="19"/>
      <c r="C186" s="50" t="s">
        <v>430</v>
      </c>
      <c r="D186" s="45">
        <v>1</v>
      </c>
      <c r="E186" s="1">
        <v>1040</v>
      </c>
      <c r="F186" s="16">
        <v>1040</v>
      </c>
      <c r="G186" s="70"/>
    </row>
    <row r="187" spans="2:7" x14ac:dyDescent="0.2">
      <c r="B187" s="19"/>
      <c r="C187" s="50" t="s">
        <v>115</v>
      </c>
      <c r="D187" s="45">
        <v>1</v>
      </c>
      <c r="E187" s="1">
        <v>29920</v>
      </c>
      <c r="F187" s="16">
        <v>29920</v>
      </c>
      <c r="G187" s="70"/>
    </row>
    <row r="188" spans="2:7" x14ac:dyDescent="0.2">
      <c r="B188" s="19"/>
      <c r="C188" s="50" t="s">
        <v>116</v>
      </c>
      <c r="D188" s="45">
        <v>1</v>
      </c>
      <c r="E188" s="1">
        <v>3579</v>
      </c>
      <c r="F188" s="16">
        <v>3579</v>
      </c>
      <c r="G188" s="70"/>
    </row>
    <row r="189" spans="2:7" x14ac:dyDescent="0.2">
      <c r="B189" s="19"/>
      <c r="C189" s="50" t="s">
        <v>117</v>
      </c>
      <c r="D189" s="45">
        <v>1</v>
      </c>
      <c r="E189" s="1">
        <v>7500</v>
      </c>
      <c r="F189" s="16">
        <v>7500</v>
      </c>
      <c r="G189" s="70"/>
    </row>
    <row r="190" spans="2:7" x14ac:dyDescent="0.2">
      <c r="B190" s="19"/>
      <c r="C190" s="50" t="s">
        <v>118</v>
      </c>
      <c r="D190" s="45">
        <v>1</v>
      </c>
      <c r="E190" s="1">
        <v>6905</v>
      </c>
      <c r="F190" s="16">
        <v>6905</v>
      </c>
      <c r="G190" s="70"/>
    </row>
    <row r="191" spans="2:7" x14ac:dyDescent="0.2">
      <c r="B191" s="19"/>
      <c r="C191" s="50" t="s">
        <v>118</v>
      </c>
      <c r="D191" s="45">
        <v>1</v>
      </c>
      <c r="E191" s="1">
        <v>6905</v>
      </c>
      <c r="F191" s="16">
        <v>6905</v>
      </c>
      <c r="G191" s="70"/>
    </row>
    <row r="192" spans="2:7" x14ac:dyDescent="0.2">
      <c r="B192" s="19"/>
      <c r="C192" s="50" t="s">
        <v>118</v>
      </c>
      <c r="D192" s="45">
        <v>1</v>
      </c>
      <c r="E192" s="1">
        <v>6905</v>
      </c>
      <c r="F192" s="16">
        <v>6905</v>
      </c>
      <c r="G192" s="70"/>
    </row>
    <row r="193" spans="2:7" x14ac:dyDescent="0.2">
      <c r="B193" s="19"/>
      <c r="C193" s="50" t="s">
        <v>118</v>
      </c>
      <c r="D193" s="45">
        <v>1</v>
      </c>
      <c r="E193" s="1">
        <v>6905</v>
      </c>
      <c r="F193" s="16">
        <v>6905</v>
      </c>
      <c r="G193" s="70"/>
    </row>
    <row r="194" spans="2:7" x14ac:dyDescent="0.2">
      <c r="B194" s="19"/>
      <c r="C194" s="50" t="s">
        <v>119</v>
      </c>
      <c r="D194" s="45">
        <v>1</v>
      </c>
      <c r="E194" s="1">
        <v>2100</v>
      </c>
      <c r="F194" s="16">
        <v>2100</v>
      </c>
      <c r="G194" s="70"/>
    </row>
    <row r="195" spans="2:7" x14ac:dyDescent="0.2">
      <c r="B195" s="19"/>
      <c r="C195" s="50" t="s">
        <v>120</v>
      </c>
      <c r="D195" s="45">
        <v>1</v>
      </c>
      <c r="E195" s="1">
        <v>825</v>
      </c>
      <c r="F195" s="16">
        <v>825</v>
      </c>
      <c r="G195" s="70"/>
    </row>
    <row r="196" spans="2:7" x14ac:dyDescent="0.2">
      <c r="B196" s="19"/>
      <c r="C196" s="50" t="s">
        <v>120</v>
      </c>
      <c r="D196" s="45">
        <v>1</v>
      </c>
      <c r="E196" s="1">
        <v>825</v>
      </c>
      <c r="F196" s="16">
        <v>825</v>
      </c>
      <c r="G196" s="70"/>
    </row>
    <row r="197" spans="2:7" x14ac:dyDescent="0.2">
      <c r="B197" s="19"/>
      <c r="C197" s="50" t="s">
        <v>120</v>
      </c>
      <c r="D197" s="45">
        <v>1</v>
      </c>
      <c r="E197" s="1">
        <v>825</v>
      </c>
      <c r="F197" s="16">
        <v>825</v>
      </c>
      <c r="G197" s="70"/>
    </row>
    <row r="198" spans="2:7" x14ac:dyDescent="0.2">
      <c r="B198" s="19"/>
      <c r="C198" s="50" t="s">
        <v>120</v>
      </c>
      <c r="D198" s="45">
        <v>1</v>
      </c>
      <c r="E198" s="1">
        <v>825</v>
      </c>
      <c r="F198" s="16">
        <v>825</v>
      </c>
      <c r="G198" s="70"/>
    </row>
    <row r="199" spans="2:7" x14ac:dyDescent="0.2">
      <c r="B199" s="19"/>
      <c r="C199" s="50" t="s">
        <v>120</v>
      </c>
      <c r="D199" s="45">
        <v>1</v>
      </c>
      <c r="E199" s="1">
        <v>825</v>
      </c>
      <c r="F199" s="16">
        <v>825</v>
      </c>
      <c r="G199" s="70"/>
    </row>
    <row r="200" spans="2:7" x14ac:dyDescent="0.2">
      <c r="B200" s="19"/>
      <c r="C200" s="50" t="s">
        <v>120</v>
      </c>
      <c r="D200" s="45">
        <v>1</v>
      </c>
      <c r="E200" s="1">
        <v>825</v>
      </c>
      <c r="F200" s="16">
        <v>825</v>
      </c>
      <c r="G200" s="70"/>
    </row>
    <row r="201" spans="2:7" x14ac:dyDescent="0.2">
      <c r="B201" s="19"/>
      <c r="C201" s="50" t="s">
        <v>120</v>
      </c>
      <c r="D201" s="45">
        <v>1</v>
      </c>
      <c r="E201" s="1">
        <v>825</v>
      </c>
      <c r="F201" s="16">
        <v>825</v>
      </c>
      <c r="G201" s="70"/>
    </row>
    <row r="202" spans="2:7" x14ac:dyDescent="0.2">
      <c r="B202" s="19"/>
      <c r="C202" s="50" t="s">
        <v>121</v>
      </c>
      <c r="D202" s="45">
        <v>1</v>
      </c>
      <c r="E202" s="1">
        <v>6250</v>
      </c>
      <c r="F202" s="16">
        <v>6250</v>
      </c>
      <c r="G202" s="70"/>
    </row>
    <row r="203" spans="2:7" x14ac:dyDescent="0.2">
      <c r="B203" s="19"/>
      <c r="C203" s="50" t="s">
        <v>122</v>
      </c>
      <c r="D203" s="45">
        <v>1</v>
      </c>
      <c r="E203" s="1">
        <v>260</v>
      </c>
      <c r="F203" s="16">
        <v>260</v>
      </c>
      <c r="G203" s="70"/>
    </row>
    <row r="204" spans="2:7" x14ac:dyDescent="0.2">
      <c r="B204" s="19"/>
      <c r="C204" s="50" t="s">
        <v>122</v>
      </c>
      <c r="D204" s="45">
        <v>1</v>
      </c>
      <c r="E204" s="1">
        <v>260</v>
      </c>
      <c r="F204" s="16">
        <v>260</v>
      </c>
      <c r="G204" s="70"/>
    </row>
    <row r="205" spans="2:7" x14ac:dyDescent="0.2">
      <c r="B205" s="19"/>
      <c r="C205" s="50" t="s">
        <v>122</v>
      </c>
      <c r="D205" s="45">
        <v>1</v>
      </c>
      <c r="E205" s="1">
        <v>260</v>
      </c>
      <c r="F205" s="16">
        <v>260</v>
      </c>
      <c r="G205" s="70"/>
    </row>
    <row r="206" spans="2:7" x14ac:dyDescent="0.2">
      <c r="B206" s="19"/>
      <c r="C206" s="50" t="s">
        <v>122</v>
      </c>
      <c r="D206" s="45">
        <v>1</v>
      </c>
      <c r="E206" s="1">
        <v>260</v>
      </c>
      <c r="F206" s="16">
        <v>260</v>
      </c>
      <c r="G206" s="70"/>
    </row>
    <row r="207" spans="2:7" x14ac:dyDescent="0.2">
      <c r="B207" s="19"/>
      <c r="C207" s="50" t="s">
        <v>122</v>
      </c>
      <c r="D207" s="45">
        <v>1</v>
      </c>
      <c r="E207" s="1">
        <v>260</v>
      </c>
      <c r="F207" s="16">
        <v>260</v>
      </c>
      <c r="G207" s="70"/>
    </row>
    <row r="208" spans="2:7" x14ac:dyDescent="0.2">
      <c r="B208" s="19"/>
      <c r="C208" s="50" t="s">
        <v>122</v>
      </c>
      <c r="D208" s="45">
        <v>1</v>
      </c>
      <c r="E208" s="1">
        <v>260</v>
      </c>
      <c r="F208" s="16">
        <v>260</v>
      </c>
      <c r="G208" s="70"/>
    </row>
    <row r="209" spans="2:7" x14ac:dyDescent="0.2">
      <c r="B209" s="19"/>
      <c r="C209" s="50" t="s">
        <v>122</v>
      </c>
      <c r="D209" s="45">
        <v>1</v>
      </c>
      <c r="E209" s="1">
        <v>260</v>
      </c>
      <c r="F209" s="16">
        <v>260</v>
      </c>
      <c r="G209" s="70"/>
    </row>
    <row r="210" spans="2:7" x14ac:dyDescent="0.2">
      <c r="B210" s="19"/>
      <c r="C210" s="50" t="s">
        <v>122</v>
      </c>
      <c r="D210" s="45">
        <v>1</v>
      </c>
      <c r="E210" s="1">
        <v>260</v>
      </c>
      <c r="F210" s="16">
        <v>260</v>
      </c>
      <c r="G210" s="70"/>
    </row>
    <row r="211" spans="2:7" x14ac:dyDescent="0.2">
      <c r="B211" s="19"/>
      <c r="C211" s="50" t="s">
        <v>122</v>
      </c>
      <c r="D211" s="45">
        <v>1</v>
      </c>
      <c r="E211" s="1">
        <v>260</v>
      </c>
      <c r="F211" s="16">
        <v>260</v>
      </c>
      <c r="G211" s="70"/>
    </row>
    <row r="212" spans="2:7" x14ac:dyDescent="0.2">
      <c r="B212" s="19"/>
      <c r="C212" s="50" t="s">
        <v>122</v>
      </c>
      <c r="D212" s="45">
        <v>1</v>
      </c>
      <c r="E212" s="1">
        <v>260</v>
      </c>
      <c r="F212" s="16">
        <v>260</v>
      </c>
      <c r="G212" s="70"/>
    </row>
    <row r="213" spans="2:7" x14ac:dyDescent="0.2">
      <c r="B213" s="19"/>
      <c r="C213" s="50" t="s">
        <v>122</v>
      </c>
      <c r="D213" s="45">
        <v>1</v>
      </c>
      <c r="E213" s="1">
        <v>260</v>
      </c>
      <c r="F213" s="16">
        <v>260</v>
      </c>
      <c r="G213" s="70"/>
    </row>
    <row r="214" spans="2:7" x14ac:dyDescent="0.2">
      <c r="B214" s="19"/>
      <c r="C214" s="50" t="s">
        <v>122</v>
      </c>
      <c r="D214" s="45">
        <v>1</v>
      </c>
      <c r="E214" s="1">
        <v>260</v>
      </c>
      <c r="F214" s="16">
        <v>260</v>
      </c>
      <c r="G214" s="70"/>
    </row>
    <row r="215" spans="2:7" x14ac:dyDescent="0.2">
      <c r="B215" s="19"/>
      <c r="C215" s="50" t="s">
        <v>123</v>
      </c>
      <c r="D215" s="45">
        <v>1</v>
      </c>
      <c r="E215" s="1">
        <v>8399</v>
      </c>
      <c r="F215" s="16">
        <v>8399</v>
      </c>
      <c r="G215" s="70"/>
    </row>
    <row r="216" spans="2:7" x14ac:dyDescent="0.2">
      <c r="B216" s="19"/>
      <c r="C216" s="50" t="s">
        <v>124</v>
      </c>
      <c r="D216" s="45">
        <v>1</v>
      </c>
      <c r="E216" s="1">
        <v>997</v>
      </c>
      <c r="F216" s="16">
        <v>997</v>
      </c>
      <c r="G216" s="70"/>
    </row>
    <row r="217" spans="2:7" x14ac:dyDescent="0.2">
      <c r="B217" s="19"/>
      <c r="C217" s="50" t="s">
        <v>125</v>
      </c>
      <c r="D217" s="45">
        <v>1</v>
      </c>
      <c r="E217" s="1">
        <v>1750</v>
      </c>
      <c r="F217" s="16">
        <v>1750</v>
      </c>
      <c r="G217" s="70"/>
    </row>
    <row r="218" spans="2:7" x14ac:dyDescent="0.2">
      <c r="B218" s="19"/>
      <c r="C218" s="50" t="s">
        <v>431</v>
      </c>
      <c r="D218" s="45">
        <v>1</v>
      </c>
      <c r="E218" s="1">
        <v>319.99</v>
      </c>
      <c r="F218" s="16">
        <v>319.99</v>
      </c>
      <c r="G218" s="70"/>
    </row>
    <row r="219" spans="2:7" x14ac:dyDescent="0.2">
      <c r="B219" s="19"/>
      <c r="C219" s="50" t="s">
        <v>432</v>
      </c>
      <c r="D219" s="45">
        <v>1</v>
      </c>
      <c r="E219" s="1">
        <v>319.99</v>
      </c>
      <c r="F219" s="16">
        <v>319.99</v>
      </c>
      <c r="G219" s="70"/>
    </row>
    <row r="220" spans="2:7" x14ac:dyDescent="0.2">
      <c r="B220" s="19"/>
      <c r="C220" s="50" t="s">
        <v>433</v>
      </c>
      <c r="D220" s="45">
        <v>1</v>
      </c>
      <c r="E220" s="1">
        <v>1299</v>
      </c>
      <c r="F220" s="16">
        <v>1299</v>
      </c>
      <c r="G220" s="70"/>
    </row>
    <row r="221" spans="2:7" x14ac:dyDescent="0.2">
      <c r="B221" s="19"/>
      <c r="C221" s="50" t="s">
        <v>405</v>
      </c>
      <c r="D221" s="45">
        <v>1</v>
      </c>
      <c r="E221" s="1">
        <v>1290</v>
      </c>
      <c r="F221" s="16">
        <v>1290</v>
      </c>
      <c r="G221" s="70"/>
    </row>
    <row r="222" spans="2:7" x14ac:dyDescent="0.2">
      <c r="B222" s="19"/>
      <c r="C222" s="50" t="s">
        <v>407</v>
      </c>
      <c r="D222" s="45">
        <v>1</v>
      </c>
      <c r="E222" s="1">
        <v>199</v>
      </c>
      <c r="F222" s="16">
        <v>199</v>
      </c>
      <c r="G222" s="70"/>
    </row>
    <row r="223" spans="2:7" x14ac:dyDescent="0.2">
      <c r="B223" s="19"/>
      <c r="C223" s="50" t="s">
        <v>407</v>
      </c>
      <c r="D223" s="45">
        <v>1</v>
      </c>
      <c r="E223" s="1">
        <v>199</v>
      </c>
      <c r="F223" s="16">
        <v>199</v>
      </c>
      <c r="G223" s="70"/>
    </row>
    <row r="224" spans="2:7" x14ac:dyDescent="0.2">
      <c r="B224" s="19"/>
      <c r="C224" s="50" t="s">
        <v>407</v>
      </c>
      <c r="D224" s="45">
        <v>1</v>
      </c>
      <c r="E224" s="1">
        <v>199</v>
      </c>
      <c r="F224" s="16">
        <v>199</v>
      </c>
      <c r="G224" s="70"/>
    </row>
    <row r="225" spans="2:7" x14ac:dyDescent="0.2">
      <c r="B225" s="19"/>
      <c r="C225" s="50" t="s">
        <v>407</v>
      </c>
      <c r="D225" s="45">
        <v>1</v>
      </c>
      <c r="E225" s="1">
        <v>199</v>
      </c>
      <c r="F225" s="16">
        <v>199</v>
      </c>
      <c r="G225" s="70"/>
    </row>
    <row r="226" spans="2:7" x14ac:dyDescent="0.2">
      <c r="B226" s="19"/>
      <c r="C226" s="50" t="s">
        <v>407</v>
      </c>
      <c r="D226" s="45">
        <v>1</v>
      </c>
      <c r="E226" s="1">
        <v>199</v>
      </c>
      <c r="F226" s="16">
        <v>199</v>
      </c>
      <c r="G226" s="70"/>
    </row>
    <row r="227" spans="2:7" x14ac:dyDescent="0.2">
      <c r="B227" s="19"/>
      <c r="C227" s="50" t="s">
        <v>407</v>
      </c>
      <c r="D227" s="45">
        <v>1</v>
      </c>
      <c r="E227" s="1">
        <v>199</v>
      </c>
      <c r="F227" s="16">
        <v>199</v>
      </c>
      <c r="G227" s="70"/>
    </row>
    <row r="228" spans="2:7" x14ac:dyDescent="0.2">
      <c r="B228" s="19"/>
      <c r="C228" s="50" t="s">
        <v>434</v>
      </c>
      <c r="D228" s="45">
        <v>1</v>
      </c>
      <c r="E228" s="1">
        <v>1350</v>
      </c>
      <c r="F228" s="16">
        <v>1350</v>
      </c>
      <c r="G228" s="70"/>
    </row>
    <row r="229" spans="2:7" x14ac:dyDescent="0.2">
      <c r="B229" s="19"/>
      <c r="C229" s="50" t="s">
        <v>435</v>
      </c>
      <c r="D229" s="45">
        <v>1</v>
      </c>
      <c r="E229" s="1">
        <v>1350</v>
      </c>
      <c r="F229" s="16">
        <v>1350</v>
      </c>
      <c r="G229" s="70"/>
    </row>
    <row r="230" spans="2:7" x14ac:dyDescent="0.2">
      <c r="B230" s="19"/>
      <c r="C230" s="50" t="s">
        <v>436</v>
      </c>
      <c r="D230" s="45">
        <v>1</v>
      </c>
      <c r="E230" s="1">
        <v>175</v>
      </c>
      <c r="F230" s="16">
        <v>175</v>
      </c>
      <c r="G230" s="70"/>
    </row>
    <row r="231" spans="2:7" x14ac:dyDescent="0.2">
      <c r="B231" s="19"/>
      <c r="C231" s="50" t="s">
        <v>436</v>
      </c>
      <c r="D231" s="45">
        <v>1</v>
      </c>
      <c r="E231" s="1">
        <v>175</v>
      </c>
      <c r="F231" s="16">
        <v>175</v>
      </c>
      <c r="G231" s="70"/>
    </row>
    <row r="232" spans="2:7" x14ac:dyDescent="0.2">
      <c r="B232" s="19"/>
      <c r="C232" s="50" t="s">
        <v>436</v>
      </c>
      <c r="D232" s="45">
        <v>1</v>
      </c>
      <c r="E232" s="1">
        <v>175</v>
      </c>
      <c r="F232" s="16">
        <v>175</v>
      </c>
      <c r="G232" s="70"/>
    </row>
    <row r="233" spans="2:7" x14ac:dyDescent="0.2">
      <c r="B233" s="19"/>
      <c r="C233" s="50" t="s">
        <v>436</v>
      </c>
      <c r="D233" s="45">
        <v>1</v>
      </c>
      <c r="E233" s="1">
        <v>175</v>
      </c>
      <c r="F233" s="16">
        <v>175</v>
      </c>
      <c r="G233" s="70"/>
    </row>
    <row r="234" spans="2:7" x14ac:dyDescent="0.2">
      <c r="B234" s="19"/>
      <c r="C234" s="50" t="s">
        <v>436</v>
      </c>
      <c r="D234" s="45">
        <v>1</v>
      </c>
      <c r="E234" s="1">
        <v>175</v>
      </c>
      <c r="F234" s="16">
        <v>175</v>
      </c>
      <c r="G234" s="70"/>
    </row>
    <row r="235" spans="2:7" x14ac:dyDescent="0.2">
      <c r="B235" s="19"/>
      <c r="C235" s="50" t="s">
        <v>411</v>
      </c>
      <c r="D235" s="45">
        <v>1</v>
      </c>
      <c r="E235" s="1">
        <v>125</v>
      </c>
      <c r="F235" s="16">
        <v>125</v>
      </c>
      <c r="G235" s="70"/>
    </row>
    <row r="236" spans="2:7" x14ac:dyDescent="0.2">
      <c r="B236" s="19"/>
      <c r="C236" s="50" t="s">
        <v>436</v>
      </c>
      <c r="D236" s="45">
        <v>1</v>
      </c>
      <c r="E236" s="1">
        <v>210</v>
      </c>
      <c r="F236" s="16">
        <v>210</v>
      </c>
      <c r="G236" s="70"/>
    </row>
    <row r="237" spans="2:7" x14ac:dyDescent="0.2">
      <c r="B237" s="19"/>
      <c r="C237" s="50" t="s">
        <v>436</v>
      </c>
      <c r="D237" s="45">
        <v>1</v>
      </c>
      <c r="E237" s="1">
        <v>210</v>
      </c>
      <c r="F237" s="16">
        <v>210</v>
      </c>
      <c r="G237" s="70"/>
    </row>
    <row r="238" spans="2:7" x14ac:dyDescent="0.2">
      <c r="B238" s="19"/>
      <c r="C238" s="50" t="s">
        <v>436</v>
      </c>
      <c r="D238" s="45">
        <v>1</v>
      </c>
      <c r="E238" s="1">
        <v>210</v>
      </c>
      <c r="F238" s="16">
        <v>210</v>
      </c>
      <c r="G238" s="70"/>
    </row>
    <row r="239" spans="2:7" x14ac:dyDescent="0.2">
      <c r="B239" s="19"/>
      <c r="C239" s="50" t="s">
        <v>437</v>
      </c>
      <c r="D239" s="45">
        <v>1</v>
      </c>
      <c r="E239" s="1">
        <v>249.95</v>
      </c>
      <c r="F239" s="16">
        <v>249.95</v>
      </c>
      <c r="G239" s="70"/>
    </row>
    <row r="240" spans="2:7" x14ac:dyDescent="0.2">
      <c r="B240" s="19"/>
      <c r="C240" s="50" t="s">
        <v>437</v>
      </c>
      <c r="D240" s="45">
        <v>1</v>
      </c>
      <c r="E240" s="1">
        <v>249.95</v>
      </c>
      <c r="F240" s="16">
        <v>249.95</v>
      </c>
      <c r="G240" s="70"/>
    </row>
    <row r="241" spans="1:7" x14ac:dyDescent="0.2">
      <c r="B241" s="19"/>
      <c r="C241" s="50" t="s">
        <v>437</v>
      </c>
      <c r="D241" s="45">
        <v>1</v>
      </c>
      <c r="E241" s="1">
        <v>249.95</v>
      </c>
      <c r="F241" s="16">
        <v>249.95</v>
      </c>
      <c r="G241" s="70"/>
    </row>
    <row r="242" spans="1:7" x14ac:dyDescent="0.2">
      <c r="A242" s="3" t="s">
        <v>204</v>
      </c>
      <c r="B242" s="19"/>
      <c r="C242" s="50" t="s">
        <v>437</v>
      </c>
      <c r="D242" s="45">
        <v>1</v>
      </c>
      <c r="E242" s="1">
        <v>249.95</v>
      </c>
      <c r="F242" s="16">
        <v>249.95</v>
      </c>
      <c r="G242" s="70"/>
    </row>
    <row r="243" spans="1:7" x14ac:dyDescent="0.2">
      <c r="B243" s="19"/>
      <c r="C243" s="50" t="s">
        <v>437</v>
      </c>
      <c r="D243" s="45">
        <v>1</v>
      </c>
      <c r="E243" s="1">
        <v>249.95</v>
      </c>
      <c r="F243" s="16">
        <v>249.95</v>
      </c>
      <c r="G243" s="70"/>
    </row>
    <row r="244" spans="1:7" x14ac:dyDescent="0.2">
      <c r="B244" s="19"/>
      <c r="C244" s="50" t="s">
        <v>437</v>
      </c>
      <c r="D244" s="45">
        <v>1</v>
      </c>
      <c r="E244" s="1">
        <v>249.95</v>
      </c>
      <c r="F244" s="16">
        <v>249.95</v>
      </c>
      <c r="G244" s="70"/>
    </row>
    <row r="245" spans="1:7" x14ac:dyDescent="0.2">
      <c r="B245" s="19"/>
      <c r="C245" s="50" t="s">
        <v>437</v>
      </c>
      <c r="D245" s="45">
        <v>1</v>
      </c>
      <c r="E245" s="1">
        <v>249.95</v>
      </c>
      <c r="F245" s="16">
        <v>249.95</v>
      </c>
      <c r="G245" s="70"/>
    </row>
    <row r="246" spans="1:7" x14ac:dyDescent="0.2">
      <c r="B246" s="19"/>
      <c r="C246" s="50" t="s">
        <v>437</v>
      </c>
      <c r="D246" s="45">
        <v>1</v>
      </c>
      <c r="E246" s="1">
        <v>249.95</v>
      </c>
      <c r="F246" s="16">
        <v>249.95</v>
      </c>
      <c r="G246" s="70"/>
    </row>
    <row r="247" spans="1:7" x14ac:dyDescent="0.2">
      <c r="B247" s="19"/>
      <c r="C247" s="50" t="s">
        <v>437</v>
      </c>
      <c r="D247" s="45">
        <v>1</v>
      </c>
      <c r="E247" s="1">
        <v>249.95</v>
      </c>
      <c r="F247" s="16">
        <v>249.95</v>
      </c>
      <c r="G247" s="70"/>
    </row>
    <row r="248" spans="1:7" x14ac:dyDescent="0.2">
      <c r="B248" s="19"/>
      <c r="C248" s="50" t="s">
        <v>437</v>
      </c>
      <c r="D248" s="45">
        <v>1</v>
      </c>
      <c r="E248" s="1">
        <v>249.95</v>
      </c>
      <c r="F248" s="16">
        <v>249.95</v>
      </c>
      <c r="G248" s="70"/>
    </row>
    <row r="249" spans="1:7" x14ac:dyDescent="0.2">
      <c r="B249" s="19"/>
      <c r="C249" s="50" t="s">
        <v>437</v>
      </c>
      <c r="D249" s="45">
        <v>1</v>
      </c>
      <c r="E249" s="1">
        <v>249.95</v>
      </c>
      <c r="F249" s="16">
        <v>249.95</v>
      </c>
      <c r="G249" s="70"/>
    </row>
    <row r="250" spans="1:7" x14ac:dyDescent="0.2">
      <c r="B250" s="19"/>
      <c r="C250" s="50" t="s">
        <v>437</v>
      </c>
      <c r="D250" s="45">
        <v>1</v>
      </c>
      <c r="E250" s="1">
        <v>249.95</v>
      </c>
      <c r="F250" s="16">
        <v>249.95</v>
      </c>
      <c r="G250" s="70"/>
    </row>
    <row r="251" spans="1:7" x14ac:dyDescent="0.2">
      <c r="B251" s="19"/>
      <c r="C251" s="50"/>
      <c r="D251" s="45"/>
      <c r="E251" s="1"/>
      <c r="F251" s="16"/>
      <c r="G251" s="70"/>
    </row>
    <row r="252" spans="1:7" x14ac:dyDescent="0.2">
      <c r="B252" s="51" t="s">
        <v>204</v>
      </c>
      <c r="C252" s="51" t="s">
        <v>127</v>
      </c>
      <c r="D252" s="52">
        <f>SUM(D23:D221)</f>
        <v>199</v>
      </c>
      <c r="F252" s="73">
        <f>SUM(F23:F251)</f>
        <v>222741.4500000001</v>
      </c>
    </row>
    <row r="254" spans="1:7" x14ac:dyDescent="0.2">
      <c r="B254" s="52" t="s">
        <v>377</v>
      </c>
      <c r="C254" s="23" t="s">
        <v>7</v>
      </c>
      <c r="D254" s="9"/>
      <c r="E254" s="1"/>
      <c r="F254" s="72"/>
      <c r="G254" s="70"/>
    </row>
    <row r="255" spans="1:7" x14ac:dyDescent="0.2">
      <c r="C255" s="50" t="s">
        <v>128</v>
      </c>
      <c r="D255" s="45">
        <v>1</v>
      </c>
      <c r="E255" s="1">
        <v>700</v>
      </c>
      <c r="F255" s="16">
        <v>700</v>
      </c>
    </row>
    <row r="256" spans="1:7" x14ac:dyDescent="0.2">
      <c r="C256" s="50" t="s">
        <v>129</v>
      </c>
      <c r="D256" s="45">
        <v>1</v>
      </c>
      <c r="E256" s="1">
        <v>2819.7</v>
      </c>
      <c r="F256" s="16">
        <v>2819.7</v>
      </c>
    </row>
    <row r="257" spans="3:6" x14ac:dyDescent="0.2">
      <c r="C257" s="50" t="s">
        <v>130</v>
      </c>
      <c r="D257" s="45">
        <v>1</v>
      </c>
      <c r="E257" s="1">
        <v>10774.5</v>
      </c>
      <c r="F257" s="16">
        <v>10774.5</v>
      </c>
    </row>
    <row r="258" spans="3:6" x14ac:dyDescent="0.2">
      <c r="C258" s="50" t="s">
        <v>131</v>
      </c>
      <c r="D258" s="45">
        <v>1</v>
      </c>
      <c r="E258" s="1">
        <v>1163.1600000000001</v>
      </c>
      <c r="F258" s="16">
        <v>1163.1600000000001</v>
      </c>
    </row>
    <row r="259" spans="3:6" x14ac:dyDescent="0.2">
      <c r="C259" s="50" t="s">
        <v>132</v>
      </c>
      <c r="D259" s="45">
        <v>1</v>
      </c>
      <c r="E259" s="1">
        <v>4500</v>
      </c>
      <c r="F259" s="16">
        <v>4500</v>
      </c>
    </row>
    <row r="260" spans="3:6" x14ac:dyDescent="0.2">
      <c r="C260" s="50" t="s">
        <v>133</v>
      </c>
      <c r="D260" s="45">
        <v>1</v>
      </c>
      <c r="E260" s="1">
        <v>4797.47</v>
      </c>
      <c r="F260" s="16">
        <v>4797.47</v>
      </c>
    </row>
    <row r="261" spans="3:6" x14ac:dyDescent="0.2">
      <c r="C261" s="50" t="s">
        <v>134</v>
      </c>
      <c r="D261" s="45">
        <v>1</v>
      </c>
      <c r="E261" s="1">
        <v>682.18</v>
      </c>
      <c r="F261" s="16">
        <v>682.18</v>
      </c>
    </row>
    <row r="262" spans="3:6" x14ac:dyDescent="0.2">
      <c r="C262" s="50" t="s">
        <v>135</v>
      </c>
      <c r="D262" s="45">
        <v>1</v>
      </c>
      <c r="E262" s="1">
        <v>1089.9000000000001</v>
      </c>
      <c r="F262" s="16">
        <v>1089.9000000000001</v>
      </c>
    </row>
    <row r="263" spans="3:6" x14ac:dyDescent="0.2">
      <c r="C263" s="50" t="s">
        <v>136</v>
      </c>
      <c r="D263" s="45">
        <v>1</v>
      </c>
      <c r="E263" s="1">
        <v>5206.7</v>
      </c>
      <c r="F263" s="16">
        <v>5206.7</v>
      </c>
    </row>
    <row r="264" spans="3:6" x14ac:dyDescent="0.2">
      <c r="C264" s="50" t="s">
        <v>137</v>
      </c>
      <c r="D264" s="45">
        <v>1</v>
      </c>
      <c r="E264" s="1">
        <v>5206.6899999999996</v>
      </c>
      <c r="F264" s="16">
        <v>5206.6899999999996</v>
      </c>
    </row>
    <row r="265" spans="3:6" x14ac:dyDescent="0.2">
      <c r="C265" s="50" t="s">
        <v>138</v>
      </c>
      <c r="D265" s="45">
        <v>1</v>
      </c>
      <c r="E265" s="1">
        <v>4168.47</v>
      </c>
      <c r="F265" s="16">
        <v>4168.47</v>
      </c>
    </row>
    <row r="266" spans="3:6" x14ac:dyDescent="0.2">
      <c r="C266" s="50" t="s">
        <v>139</v>
      </c>
      <c r="D266" s="45">
        <v>1</v>
      </c>
      <c r="E266" s="1">
        <v>398.13</v>
      </c>
      <c r="F266" s="16">
        <v>398.13</v>
      </c>
    </row>
    <row r="267" spans="3:6" x14ac:dyDescent="0.2">
      <c r="C267" s="50" t="s">
        <v>140</v>
      </c>
      <c r="D267" s="45">
        <v>1</v>
      </c>
      <c r="E267" s="1">
        <v>3135</v>
      </c>
      <c r="F267" s="16">
        <v>3135</v>
      </c>
    </row>
    <row r="268" spans="3:6" x14ac:dyDescent="0.2">
      <c r="C268" s="50" t="s">
        <v>141</v>
      </c>
      <c r="D268" s="45">
        <v>1</v>
      </c>
      <c r="E268" s="1">
        <v>1229.27</v>
      </c>
      <c r="F268" s="16">
        <v>1229.27</v>
      </c>
    </row>
    <row r="269" spans="3:6" x14ac:dyDescent="0.2">
      <c r="C269" s="50" t="s">
        <v>142</v>
      </c>
      <c r="D269" s="45">
        <v>1</v>
      </c>
      <c r="E269" s="1">
        <v>10665</v>
      </c>
      <c r="F269" s="16">
        <v>10665</v>
      </c>
    </row>
    <row r="270" spans="3:6" x14ac:dyDescent="0.2">
      <c r="C270" s="50" t="s">
        <v>143</v>
      </c>
      <c r="D270" s="45"/>
      <c r="E270" s="1"/>
      <c r="F270" s="16"/>
    </row>
    <row r="271" spans="3:6" x14ac:dyDescent="0.2">
      <c r="C271" s="50" t="s">
        <v>144</v>
      </c>
      <c r="D271" s="45">
        <v>1</v>
      </c>
      <c r="E271" s="1">
        <v>15500</v>
      </c>
      <c r="F271" s="16">
        <v>15500</v>
      </c>
    </row>
    <row r="272" spans="3:6" x14ac:dyDescent="0.2">
      <c r="C272" s="50" t="s">
        <v>145</v>
      </c>
      <c r="D272" s="45">
        <v>1</v>
      </c>
      <c r="E272" s="1">
        <v>8238</v>
      </c>
      <c r="F272" s="16">
        <v>8238</v>
      </c>
    </row>
    <row r="273" spans="3:6" x14ac:dyDescent="0.2">
      <c r="C273" s="50" t="s">
        <v>146</v>
      </c>
      <c r="D273" s="45">
        <v>1</v>
      </c>
      <c r="E273" s="1">
        <v>1824</v>
      </c>
      <c r="F273" s="16">
        <v>1824</v>
      </c>
    </row>
    <row r="274" spans="3:6" x14ac:dyDescent="0.2">
      <c r="C274" s="50" t="s">
        <v>147</v>
      </c>
      <c r="D274" s="45">
        <v>1</v>
      </c>
      <c r="E274" s="1">
        <v>1469</v>
      </c>
      <c r="F274" s="16">
        <v>1469</v>
      </c>
    </row>
    <row r="275" spans="3:6" x14ac:dyDescent="0.2">
      <c r="C275" s="50" t="s">
        <v>148</v>
      </c>
      <c r="D275" s="45">
        <v>1</v>
      </c>
      <c r="E275" s="1">
        <v>9500</v>
      </c>
      <c r="F275" s="16">
        <v>9500</v>
      </c>
    </row>
    <row r="276" spans="3:6" x14ac:dyDescent="0.2">
      <c r="C276" s="50" t="s">
        <v>149</v>
      </c>
      <c r="D276" s="45">
        <v>1</v>
      </c>
      <c r="E276" s="1">
        <v>499</v>
      </c>
      <c r="F276" s="16">
        <v>499</v>
      </c>
    </row>
    <row r="277" spans="3:6" x14ac:dyDescent="0.2">
      <c r="C277" s="50" t="s">
        <v>150</v>
      </c>
      <c r="D277" s="45">
        <v>1</v>
      </c>
      <c r="E277" s="1">
        <v>2408</v>
      </c>
      <c r="F277" s="16">
        <v>2408</v>
      </c>
    </row>
    <row r="278" spans="3:6" x14ac:dyDescent="0.2">
      <c r="C278" s="50" t="s">
        <v>151</v>
      </c>
      <c r="D278" s="45">
        <v>1</v>
      </c>
      <c r="E278" s="1">
        <v>3900</v>
      </c>
      <c r="F278" s="16">
        <v>3900</v>
      </c>
    </row>
    <row r="279" spans="3:6" x14ac:dyDescent="0.2">
      <c r="C279" s="50" t="s">
        <v>152</v>
      </c>
      <c r="D279" s="45">
        <v>1</v>
      </c>
      <c r="E279" s="1">
        <v>1599</v>
      </c>
      <c r="F279" s="16">
        <v>1599</v>
      </c>
    </row>
    <row r="280" spans="3:6" x14ac:dyDescent="0.2">
      <c r="C280" s="50" t="s">
        <v>153</v>
      </c>
      <c r="D280" s="45">
        <v>1</v>
      </c>
      <c r="E280" s="1">
        <v>6971.98</v>
      </c>
      <c r="F280" s="16">
        <v>6971.98</v>
      </c>
    </row>
    <row r="281" spans="3:6" x14ac:dyDescent="0.2">
      <c r="C281" s="50" t="s">
        <v>154</v>
      </c>
      <c r="D281" s="45">
        <v>1</v>
      </c>
      <c r="E281" s="1">
        <v>1115.72</v>
      </c>
      <c r="F281" s="16">
        <v>1115.72</v>
      </c>
    </row>
    <row r="282" spans="3:6" x14ac:dyDescent="0.2">
      <c r="C282" s="50" t="s">
        <v>155</v>
      </c>
      <c r="D282" s="45">
        <v>1</v>
      </c>
      <c r="E282" s="1">
        <v>7500</v>
      </c>
      <c r="F282" s="16">
        <v>7500</v>
      </c>
    </row>
    <row r="283" spans="3:6" x14ac:dyDescent="0.2">
      <c r="C283" s="50" t="s">
        <v>156</v>
      </c>
      <c r="D283" s="45">
        <v>1</v>
      </c>
      <c r="E283" s="1">
        <v>7500</v>
      </c>
      <c r="F283" s="16">
        <v>7500</v>
      </c>
    </row>
    <row r="284" spans="3:6" x14ac:dyDescent="0.2">
      <c r="C284" s="50" t="s">
        <v>438</v>
      </c>
      <c r="D284" s="45">
        <v>1</v>
      </c>
      <c r="E284" s="1">
        <v>865</v>
      </c>
      <c r="F284" s="16">
        <v>865</v>
      </c>
    </row>
    <row r="285" spans="3:6" x14ac:dyDescent="0.2">
      <c r="C285" s="50" t="s">
        <v>157</v>
      </c>
      <c r="D285" s="45">
        <v>1</v>
      </c>
      <c r="E285" s="1">
        <v>875</v>
      </c>
      <c r="F285" s="16">
        <v>875</v>
      </c>
    </row>
    <row r="286" spans="3:6" x14ac:dyDescent="0.2">
      <c r="C286" s="50" t="s">
        <v>158</v>
      </c>
      <c r="D286" s="45">
        <v>1</v>
      </c>
      <c r="E286" s="1">
        <v>625</v>
      </c>
      <c r="F286" s="16">
        <v>625</v>
      </c>
    </row>
    <row r="287" spans="3:6" x14ac:dyDescent="0.2">
      <c r="C287" s="50" t="s">
        <v>159</v>
      </c>
      <c r="D287" s="45">
        <v>1</v>
      </c>
      <c r="E287" s="1">
        <v>1979</v>
      </c>
      <c r="F287" s="16">
        <v>1979</v>
      </c>
    </row>
    <row r="288" spans="3:6" x14ac:dyDescent="0.2">
      <c r="C288" s="50" t="s">
        <v>159</v>
      </c>
      <c r="D288" s="45">
        <v>1</v>
      </c>
      <c r="E288" s="1">
        <v>1979</v>
      </c>
      <c r="F288" s="16">
        <v>1979</v>
      </c>
    </row>
    <row r="289" spans="3:6" x14ac:dyDescent="0.2">
      <c r="C289" s="50" t="s">
        <v>160</v>
      </c>
      <c r="D289" s="45">
        <v>1</v>
      </c>
      <c r="E289" s="1">
        <v>9418</v>
      </c>
      <c r="F289" s="16">
        <v>9418</v>
      </c>
    </row>
    <row r="290" spans="3:6" x14ac:dyDescent="0.2">
      <c r="C290" s="50" t="s">
        <v>160</v>
      </c>
      <c r="D290" s="45">
        <v>1</v>
      </c>
      <c r="E290" s="1">
        <v>9418</v>
      </c>
      <c r="F290" s="16">
        <v>9418</v>
      </c>
    </row>
    <row r="291" spans="3:6" x14ac:dyDescent="0.2">
      <c r="C291" s="50" t="s">
        <v>439</v>
      </c>
      <c r="D291" s="45">
        <v>1</v>
      </c>
      <c r="E291" s="1">
        <v>365</v>
      </c>
      <c r="F291" s="16">
        <v>365</v>
      </c>
    </row>
    <row r="292" spans="3:6" x14ac:dyDescent="0.2">
      <c r="C292" s="50" t="s">
        <v>439</v>
      </c>
      <c r="D292" s="45">
        <v>1</v>
      </c>
      <c r="E292" s="1">
        <v>375</v>
      </c>
      <c r="F292" s="16">
        <v>375</v>
      </c>
    </row>
    <row r="293" spans="3:6" x14ac:dyDescent="0.2">
      <c r="C293" s="50" t="s">
        <v>440</v>
      </c>
      <c r="D293" s="45">
        <v>1</v>
      </c>
      <c r="E293" s="1">
        <v>375</v>
      </c>
      <c r="F293" s="16">
        <v>375</v>
      </c>
    </row>
    <row r="294" spans="3:6" x14ac:dyDescent="0.2">
      <c r="C294" s="50" t="s">
        <v>161</v>
      </c>
      <c r="D294" s="45">
        <v>1</v>
      </c>
      <c r="E294" s="1">
        <v>4450</v>
      </c>
      <c r="F294" s="16">
        <v>4450</v>
      </c>
    </row>
    <row r="295" spans="3:6" x14ac:dyDescent="0.2">
      <c r="C295" s="50" t="s">
        <v>161</v>
      </c>
      <c r="D295" s="45">
        <v>1</v>
      </c>
      <c r="E295" s="1">
        <v>4450</v>
      </c>
      <c r="F295" s="16">
        <v>4450</v>
      </c>
    </row>
    <row r="296" spans="3:6" x14ac:dyDescent="0.2">
      <c r="C296" s="50" t="s">
        <v>162</v>
      </c>
      <c r="D296" s="45">
        <v>1</v>
      </c>
      <c r="E296" s="1">
        <v>385</v>
      </c>
      <c r="F296" s="16">
        <v>385</v>
      </c>
    </row>
    <row r="297" spans="3:6" x14ac:dyDescent="0.2">
      <c r="C297" s="50" t="s">
        <v>162</v>
      </c>
      <c r="D297" s="45">
        <v>1</v>
      </c>
      <c r="E297" s="1">
        <v>385</v>
      </c>
      <c r="F297" s="16">
        <v>385</v>
      </c>
    </row>
    <row r="298" spans="3:6" x14ac:dyDescent="0.2">
      <c r="C298" s="50" t="s">
        <v>163</v>
      </c>
      <c r="D298" s="45">
        <v>1</v>
      </c>
      <c r="E298" s="1">
        <v>1775</v>
      </c>
      <c r="F298" s="16">
        <v>1775</v>
      </c>
    </row>
    <row r="299" spans="3:6" x14ac:dyDescent="0.2">
      <c r="C299" s="50" t="s">
        <v>164</v>
      </c>
      <c r="D299" s="45">
        <v>1</v>
      </c>
      <c r="E299" s="1">
        <v>5215</v>
      </c>
      <c r="F299" s="16">
        <v>5215</v>
      </c>
    </row>
    <row r="300" spans="3:6" x14ac:dyDescent="0.2">
      <c r="C300" s="50" t="s">
        <v>441</v>
      </c>
      <c r="D300" s="45">
        <v>1</v>
      </c>
      <c r="E300" s="1">
        <v>369</v>
      </c>
      <c r="F300" s="16">
        <v>369</v>
      </c>
    </row>
    <row r="301" spans="3:6" x14ac:dyDescent="0.2">
      <c r="C301" s="50" t="s">
        <v>165</v>
      </c>
      <c r="D301" s="45">
        <v>1</v>
      </c>
      <c r="E301" s="1">
        <v>55</v>
      </c>
      <c r="F301" s="16">
        <v>55</v>
      </c>
    </row>
    <row r="302" spans="3:6" x14ac:dyDescent="0.2">
      <c r="C302" s="50" t="s">
        <v>166</v>
      </c>
      <c r="D302" s="45">
        <v>1</v>
      </c>
      <c r="E302" s="1">
        <v>380</v>
      </c>
      <c r="F302" s="16">
        <v>380</v>
      </c>
    </row>
    <row r="303" spans="3:6" x14ac:dyDescent="0.2">
      <c r="C303" s="50" t="s">
        <v>167</v>
      </c>
      <c r="D303" s="45">
        <v>1</v>
      </c>
      <c r="E303" s="1">
        <v>2630</v>
      </c>
      <c r="F303" s="16">
        <v>2630</v>
      </c>
    </row>
    <row r="304" spans="3:6" x14ac:dyDescent="0.2">
      <c r="C304" s="50" t="s">
        <v>167</v>
      </c>
      <c r="D304" s="45">
        <v>1</v>
      </c>
      <c r="E304" s="1">
        <v>2630</v>
      </c>
      <c r="F304" s="16">
        <v>2630</v>
      </c>
    </row>
    <row r="305" spans="1:6" x14ac:dyDescent="0.2">
      <c r="C305" s="50" t="s">
        <v>442</v>
      </c>
      <c r="D305" s="45">
        <v>1</v>
      </c>
      <c r="E305" s="1">
        <v>4820</v>
      </c>
      <c r="F305" s="16">
        <v>4820</v>
      </c>
    </row>
    <row r="306" spans="1:6" x14ac:dyDescent="0.2">
      <c r="C306" s="50" t="s">
        <v>168</v>
      </c>
      <c r="D306" s="45">
        <v>1</v>
      </c>
      <c r="E306" s="1">
        <v>1265</v>
      </c>
      <c r="F306" s="16">
        <v>1265</v>
      </c>
    </row>
    <row r="307" spans="1:6" x14ac:dyDescent="0.2">
      <c r="C307" s="50" t="s">
        <v>443</v>
      </c>
      <c r="D307" s="45">
        <v>1</v>
      </c>
      <c r="E307" s="1">
        <v>7085</v>
      </c>
      <c r="F307" s="16">
        <v>7085</v>
      </c>
    </row>
    <row r="308" spans="1:6" x14ac:dyDescent="0.2">
      <c r="C308" s="50" t="s">
        <v>444</v>
      </c>
      <c r="D308" s="45">
        <v>1</v>
      </c>
      <c r="E308" s="1">
        <v>7085</v>
      </c>
      <c r="F308" s="16">
        <v>7085</v>
      </c>
    </row>
    <row r="309" spans="1:6" x14ac:dyDescent="0.2">
      <c r="C309" s="50" t="s">
        <v>445</v>
      </c>
      <c r="D309" s="45">
        <v>1</v>
      </c>
      <c r="E309" s="1">
        <v>485</v>
      </c>
      <c r="F309" s="16">
        <v>485</v>
      </c>
    </row>
    <row r="310" spans="1:6" x14ac:dyDescent="0.2">
      <c r="C310" s="50" t="s">
        <v>445</v>
      </c>
      <c r="D310" s="45">
        <v>1</v>
      </c>
      <c r="E310" s="1">
        <v>485</v>
      </c>
      <c r="F310" s="16">
        <v>485</v>
      </c>
    </row>
    <row r="311" spans="1:6" x14ac:dyDescent="0.2">
      <c r="C311" s="50" t="s">
        <v>445</v>
      </c>
      <c r="D311" s="45">
        <v>1</v>
      </c>
      <c r="E311" s="1">
        <v>485</v>
      </c>
      <c r="F311" s="16">
        <v>485</v>
      </c>
    </row>
    <row r="312" spans="1:6" x14ac:dyDescent="0.2">
      <c r="C312" s="50" t="s">
        <v>445</v>
      </c>
      <c r="D312" s="45">
        <v>1</v>
      </c>
      <c r="E312" s="1">
        <v>485</v>
      </c>
      <c r="F312" s="16">
        <v>485</v>
      </c>
    </row>
    <row r="313" spans="1:6" x14ac:dyDescent="0.2">
      <c r="C313" s="50" t="s">
        <v>445</v>
      </c>
      <c r="D313" s="45">
        <v>1</v>
      </c>
      <c r="E313" s="1">
        <v>485</v>
      </c>
      <c r="F313" s="16">
        <v>485</v>
      </c>
    </row>
    <row r="314" spans="1:6" x14ac:dyDescent="0.2">
      <c r="C314" s="50" t="s">
        <v>446</v>
      </c>
      <c r="D314" s="45">
        <v>1</v>
      </c>
      <c r="E314" s="1">
        <v>2825</v>
      </c>
      <c r="F314" s="16">
        <v>2825</v>
      </c>
    </row>
    <row r="315" spans="1:6" x14ac:dyDescent="0.2">
      <c r="A315" s="3" t="s">
        <v>204</v>
      </c>
      <c r="C315" s="50" t="s">
        <v>380</v>
      </c>
      <c r="D315" s="45">
        <v>1</v>
      </c>
      <c r="E315" s="1">
        <v>3150</v>
      </c>
      <c r="F315" s="16">
        <v>3150</v>
      </c>
    </row>
    <row r="316" spans="1:6" x14ac:dyDescent="0.2">
      <c r="C316" s="50" t="s">
        <v>389</v>
      </c>
      <c r="D316" s="45">
        <v>1</v>
      </c>
      <c r="E316" s="1">
        <v>2720</v>
      </c>
      <c r="F316" s="16">
        <v>2720</v>
      </c>
    </row>
    <row r="317" spans="1:6" x14ac:dyDescent="0.2">
      <c r="C317" s="50" t="s">
        <v>406</v>
      </c>
      <c r="D317" s="45">
        <v>1</v>
      </c>
      <c r="E317" s="1">
        <v>9990</v>
      </c>
      <c r="F317" s="16">
        <v>9990</v>
      </c>
    </row>
    <row r="318" spans="1:6" x14ac:dyDescent="0.2">
      <c r="C318" s="50" t="s">
        <v>447</v>
      </c>
      <c r="D318" s="45">
        <v>1</v>
      </c>
      <c r="E318" s="1">
        <v>6800</v>
      </c>
      <c r="F318" s="16">
        <v>6800</v>
      </c>
    </row>
    <row r="319" spans="1:6" x14ac:dyDescent="0.2">
      <c r="C319" s="50" t="s">
        <v>448</v>
      </c>
      <c r="D319" s="45">
        <v>1</v>
      </c>
      <c r="E319" s="1">
        <v>7649</v>
      </c>
      <c r="F319" s="16">
        <v>7649</v>
      </c>
    </row>
    <row r="320" spans="1:6" x14ac:dyDescent="0.2">
      <c r="C320" s="50" t="s">
        <v>449</v>
      </c>
      <c r="D320" s="45">
        <v>1</v>
      </c>
      <c r="E320" s="1">
        <v>7496</v>
      </c>
      <c r="F320" s="16">
        <v>7496</v>
      </c>
    </row>
    <row r="321" spans="2:7" x14ac:dyDescent="0.2">
      <c r="C321" s="50" t="s">
        <v>449</v>
      </c>
      <c r="D321" s="45">
        <v>1</v>
      </c>
      <c r="E321" s="1">
        <v>7496</v>
      </c>
      <c r="F321" s="16">
        <v>7496</v>
      </c>
    </row>
    <row r="322" spans="2:7" x14ac:dyDescent="0.2">
      <c r="C322" s="50" t="s">
        <v>445</v>
      </c>
      <c r="D322" s="45">
        <v>1</v>
      </c>
      <c r="E322" s="1">
        <v>645</v>
      </c>
      <c r="F322" s="16">
        <v>645</v>
      </c>
    </row>
    <row r="323" spans="2:7" x14ac:dyDescent="0.2">
      <c r="C323" s="50" t="s">
        <v>450</v>
      </c>
      <c r="D323" s="45">
        <v>1</v>
      </c>
      <c r="E323" s="1">
        <v>7699</v>
      </c>
      <c r="F323" s="16">
        <v>7699</v>
      </c>
    </row>
    <row r="324" spans="2:7" x14ac:dyDescent="0.2">
      <c r="C324" s="50" t="s">
        <v>450</v>
      </c>
      <c r="D324" s="45">
        <v>1</v>
      </c>
      <c r="E324" s="1">
        <v>7699</v>
      </c>
      <c r="F324" s="16">
        <v>7699</v>
      </c>
    </row>
    <row r="325" spans="2:7" x14ac:dyDescent="0.2">
      <c r="C325" s="50" t="s">
        <v>450</v>
      </c>
      <c r="D325" s="45">
        <v>1</v>
      </c>
      <c r="E325" s="1">
        <v>7699</v>
      </c>
      <c r="F325" s="16">
        <v>7699</v>
      </c>
    </row>
    <row r="326" spans="2:7" x14ac:dyDescent="0.2">
      <c r="C326" s="50" t="s">
        <v>451</v>
      </c>
      <c r="D326" s="45">
        <v>1</v>
      </c>
      <c r="E326" s="1">
        <v>4670</v>
      </c>
      <c r="F326" s="16">
        <v>4670</v>
      </c>
    </row>
    <row r="327" spans="2:7" ht="15" x14ac:dyDescent="0.25">
      <c r="C327" s="50" t="s">
        <v>422</v>
      </c>
      <c r="D327" s="45">
        <v>1</v>
      </c>
      <c r="E327" s="1">
        <v>455</v>
      </c>
      <c r="F327" s="1">
        <v>455</v>
      </c>
      <c r="G327" s="74"/>
    </row>
    <row r="328" spans="2:7" ht="15" x14ac:dyDescent="0.25">
      <c r="C328" s="50" t="s">
        <v>422</v>
      </c>
      <c r="D328" s="45">
        <v>1</v>
      </c>
      <c r="E328" s="1">
        <v>455</v>
      </c>
      <c r="F328" s="1">
        <v>455</v>
      </c>
      <c r="G328" s="74"/>
    </row>
    <row r="329" spans="2:7" ht="15" x14ac:dyDescent="0.25">
      <c r="C329" s="50" t="s">
        <v>422</v>
      </c>
      <c r="D329" s="45">
        <v>1</v>
      </c>
      <c r="E329" s="1">
        <v>455</v>
      </c>
      <c r="F329" s="1">
        <v>455</v>
      </c>
      <c r="G329" s="74"/>
    </row>
    <row r="330" spans="2:7" ht="15" x14ac:dyDescent="0.25">
      <c r="C330" s="50" t="s">
        <v>422</v>
      </c>
      <c r="D330" s="45">
        <v>1</v>
      </c>
      <c r="E330" s="1">
        <v>455</v>
      </c>
      <c r="F330" s="1">
        <v>455</v>
      </c>
      <c r="G330" s="74"/>
    </row>
    <row r="331" spans="2:7" ht="15" x14ac:dyDescent="0.25">
      <c r="C331" s="50" t="s">
        <v>422</v>
      </c>
      <c r="D331" s="45">
        <v>1</v>
      </c>
      <c r="E331" s="1">
        <v>455</v>
      </c>
      <c r="F331" s="1">
        <v>455</v>
      </c>
      <c r="G331" s="74"/>
    </row>
    <row r="332" spans="2:7" x14ac:dyDescent="0.2">
      <c r="B332" s="51" t="s">
        <v>204</v>
      </c>
      <c r="C332" s="51" t="s">
        <v>127</v>
      </c>
      <c r="D332" s="52">
        <f>SUM(D255:D331)</f>
        <v>76</v>
      </c>
      <c r="F332" s="73">
        <f>SUM(F255:F331)</f>
        <v>275051.87</v>
      </c>
    </row>
    <row r="334" spans="2:7" x14ac:dyDescent="0.2">
      <c r="B334" s="52" t="s">
        <v>378</v>
      </c>
      <c r="C334" s="23" t="s">
        <v>9</v>
      </c>
      <c r="D334" s="9"/>
      <c r="E334" s="1"/>
      <c r="F334" s="72"/>
      <c r="G334" s="70"/>
    </row>
    <row r="335" spans="2:7" x14ac:dyDescent="0.2">
      <c r="C335" s="50" t="s">
        <v>169</v>
      </c>
      <c r="D335" s="45">
        <v>1</v>
      </c>
      <c r="E335" s="1">
        <v>26521.98</v>
      </c>
      <c r="F335" s="16">
        <v>26521.98</v>
      </c>
    </row>
    <row r="336" spans="2:7" x14ac:dyDescent="0.2">
      <c r="C336" s="50" t="s">
        <v>170</v>
      </c>
      <c r="D336" s="45">
        <v>1</v>
      </c>
      <c r="E336" s="1">
        <v>26521.97</v>
      </c>
      <c r="F336" s="16">
        <v>26521.97</v>
      </c>
    </row>
    <row r="337" spans="3:6" x14ac:dyDescent="0.2">
      <c r="C337" s="50" t="s">
        <v>171</v>
      </c>
      <c r="D337" s="45">
        <v>1</v>
      </c>
      <c r="E337" s="1">
        <v>343.69</v>
      </c>
      <c r="F337" s="16">
        <v>343.69</v>
      </c>
    </row>
    <row r="338" spans="3:6" x14ac:dyDescent="0.2">
      <c r="C338" s="50" t="s">
        <v>172</v>
      </c>
      <c r="D338" s="45">
        <v>1</v>
      </c>
      <c r="E338" s="1">
        <v>16118.15</v>
      </c>
      <c r="F338" s="16">
        <v>16118.15</v>
      </c>
    </row>
    <row r="339" spans="3:6" x14ac:dyDescent="0.2">
      <c r="C339" s="50" t="s">
        <v>172</v>
      </c>
      <c r="D339" s="45">
        <v>1</v>
      </c>
      <c r="E339" s="1">
        <v>16118.15</v>
      </c>
      <c r="F339" s="16">
        <v>16118.15</v>
      </c>
    </row>
    <row r="340" spans="3:6" x14ac:dyDescent="0.2">
      <c r="C340" s="50" t="s">
        <v>172</v>
      </c>
      <c r="D340" s="45">
        <v>1</v>
      </c>
      <c r="E340" s="1">
        <v>16118.14</v>
      </c>
      <c r="F340" s="16">
        <v>16118.14</v>
      </c>
    </row>
    <row r="341" spans="3:6" x14ac:dyDescent="0.2">
      <c r="C341" s="50" t="s">
        <v>173</v>
      </c>
      <c r="D341" s="45">
        <v>1</v>
      </c>
      <c r="E341" s="1">
        <v>84861.77</v>
      </c>
      <c r="F341" s="16">
        <v>84861.77</v>
      </c>
    </row>
    <row r="342" spans="3:6" x14ac:dyDescent="0.2">
      <c r="C342" s="50" t="s">
        <v>174</v>
      </c>
      <c r="D342" s="45">
        <v>1</v>
      </c>
      <c r="E342" s="1">
        <v>19196.57</v>
      </c>
      <c r="F342" s="16">
        <v>19196.57</v>
      </c>
    </row>
    <row r="343" spans="3:6" x14ac:dyDescent="0.2">
      <c r="C343" s="50" t="s">
        <v>175</v>
      </c>
      <c r="D343" s="45">
        <v>1</v>
      </c>
      <c r="E343" s="1">
        <v>8233.9599999999991</v>
      </c>
      <c r="F343" s="16">
        <v>8233.9599999999991</v>
      </c>
    </row>
    <row r="344" spans="3:6" x14ac:dyDescent="0.2">
      <c r="C344" s="50" t="s">
        <v>176</v>
      </c>
      <c r="D344" s="45">
        <v>1</v>
      </c>
      <c r="E344" s="1">
        <v>4535.2</v>
      </c>
      <c r="F344" s="16">
        <v>4535.2</v>
      </c>
    </row>
    <row r="345" spans="3:6" x14ac:dyDescent="0.2">
      <c r="C345" s="50" t="s">
        <v>177</v>
      </c>
      <c r="D345" s="45">
        <v>1</v>
      </c>
      <c r="E345" s="1">
        <v>4494</v>
      </c>
      <c r="F345" s="16">
        <v>4494</v>
      </c>
    </row>
    <row r="346" spans="3:6" x14ac:dyDescent="0.2">
      <c r="C346" s="50" t="s">
        <v>178</v>
      </c>
      <c r="D346" s="45">
        <v>1</v>
      </c>
      <c r="E346" s="1">
        <v>34052.21</v>
      </c>
      <c r="F346" s="16">
        <v>34052.21</v>
      </c>
    </row>
    <row r="347" spans="3:6" x14ac:dyDescent="0.2">
      <c r="C347" s="50" t="s">
        <v>179</v>
      </c>
      <c r="D347" s="45">
        <v>1</v>
      </c>
      <c r="E347" s="1">
        <v>83695.22</v>
      </c>
      <c r="F347" s="16">
        <v>83695.22</v>
      </c>
    </row>
    <row r="348" spans="3:6" x14ac:dyDescent="0.2">
      <c r="C348" s="50" t="s">
        <v>180</v>
      </c>
      <c r="D348" s="45">
        <v>1</v>
      </c>
      <c r="E348" s="1">
        <v>273627.44</v>
      </c>
      <c r="F348" s="16">
        <v>273627.44</v>
      </c>
    </row>
    <row r="349" spans="3:6" x14ac:dyDescent="0.2">
      <c r="C349" s="50" t="s">
        <v>181</v>
      </c>
      <c r="D349" s="45">
        <v>1</v>
      </c>
      <c r="E349" s="1">
        <v>38875.61</v>
      </c>
      <c r="F349" s="16">
        <v>38875.61</v>
      </c>
    </row>
    <row r="350" spans="3:6" x14ac:dyDescent="0.2">
      <c r="C350" s="50" t="s">
        <v>182</v>
      </c>
      <c r="D350" s="45">
        <v>1</v>
      </c>
      <c r="E350" s="1">
        <v>41590.400000000001</v>
      </c>
      <c r="F350" s="16">
        <v>41590.400000000001</v>
      </c>
    </row>
    <row r="351" spans="3:6" x14ac:dyDescent="0.2">
      <c r="C351" s="50" t="s">
        <v>183</v>
      </c>
      <c r="D351" s="45">
        <v>1</v>
      </c>
      <c r="E351" s="1">
        <v>33051.480000000003</v>
      </c>
      <c r="F351" s="16">
        <v>33051.480000000003</v>
      </c>
    </row>
    <row r="352" spans="3:6" x14ac:dyDescent="0.2">
      <c r="C352" s="50" t="s">
        <v>184</v>
      </c>
      <c r="D352" s="45">
        <v>1</v>
      </c>
      <c r="E352" s="1">
        <v>10584</v>
      </c>
      <c r="F352" s="16">
        <v>10584</v>
      </c>
    </row>
    <row r="353" spans="3:6" x14ac:dyDescent="0.2">
      <c r="C353" s="50" t="s">
        <v>185</v>
      </c>
      <c r="D353" s="45">
        <v>1</v>
      </c>
      <c r="E353" s="1">
        <v>9350</v>
      </c>
      <c r="F353" s="16">
        <v>9350</v>
      </c>
    </row>
    <row r="354" spans="3:6" x14ac:dyDescent="0.2">
      <c r="C354" s="50" t="s">
        <v>185</v>
      </c>
      <c r="D354" s="45">
        <v>1</v>
      </c>
      <c r="E354" s="1">
        <v>9350</v>
      </c>
      <c r="F354" s="16">
        <v>9350</v>
      </c>
    </row>
    <row r="355" spans="3:6" x14ac:dyDescent="0.2">
      <c r="C355" s="50" t="s">
        <v>186</v>
      </c>
      <c r="D355" s="45">
        <v>1</v>
      </c>
      <c r="E355" s="1">
        <v>6000</v>
      </c>
      <c r="F355" s="16">
        <v>6000</v>
      </c>
    </row>
    <row r="356" spans="3:6" x14ac:dyDescent="0.2">
      <c r="C356" s="50" t="s">
        <v>187</v>
      </c>
      <c r="D356" s="45">
        <v>1</v>
      </c>
      <c r="E356" s="1">
        <v>14600</v>
      </c>
      <c r="F356" s="16">
        <v>14600</v>
      </c>
    </row>
    <row r="357" spans="3:6" x14ac:dyDescent="0.2">
      <c r="C357" s="50" t="s">
        <v>188</v>
      </c>
      <c r="D357" s="45">
        <v>1</v>
      </c>
      <c r="E357" s="1">
        <v>1750</v>
      </c>
      <c r="F357" s="16">
        <v>1750</v>
      </c>
    </row>
    <row r="358" spans="3:6" x14ac:dyDescent="0.2">
      <c r="C358" s="50" t="s">
        <v>188</v>
      </c>
      <c r="D358" s="45">
        <v>1</v>
      </c>
      <c r="E358" s="1">
        <v>1750</v>
      </c>
      <c r="F358" s="16">
        <v>1750</v>
      </c>
    </row>
    <row r="359" spans="3:6" x14ac:dyDescent="0.2">
      <c r="C359" s="50" t="s">
        <v>188</v>
      </c>
      <c r="D359" s="45">
        <v>1</v>
      </c>
      <c r="E359" s="1">
        <v>1750</v>
      </c>
      <c r="F359" s="16">
        <v>1750</v>
      </c>
    </row>
    <row r="360" spans="3:6" x14ac:dyDescent="0.2">
      <c r="C360" s="50" t="s">
        <v>188</v>
      </c>
      <c r="D360" s="45">
        <v>1</v>
      </c>
      <c r="E360" s="1">
        <v>1750</v>
      </c>
      <c r="F360" s="16">
        <v>1750</v>
      </c>
    </row>
    <row r="361" spans="3:6" x14ac:dyDescent="0.2">
      <c r="C361" s="50" t="s">
        <v>189</v>
      </c>
      <c r="D361" s="45">
        <v>1</v>
      </c>
      <c r="E361" s="1">
        <v>3500</v>
      </c>
      <c r="F361" s="16">
        <v>3500</v>
      </c>
    </row>
    <row r="362" spans="3:6" x14ac:dyDescent="0.2">
      <c r="C362" s="50" t="s">
        <v>190</v>
      </c>
      <c r="D362" s="45">
        <v>1</v>
      </c>
      <c r="E362" s="1">
        <v>1600</v>
      </c>
      <c r="F362" s="16">
        <v>1600</v>
      </c>
    </row>
    <row r="363" spans="3:6" x14ac:dyDescent="0.2">
      <c r="C363" s="50" t="s">
        <v>191</v>
      </c>
      <c r="D363" s="45">
        <v>1</v>
      </c>
      <c r="E363" s="1">
        <v>44008.2</v>
      </c>
      <c r="F363" s="16">
        <v>44008.2</v>
      </c>
    </row>
    <row r="364" spans="3:6" x14ac:dyDescent="0.2">
      <c r="C364" s="50" t="s">
        <v>191</v>
      </c>
      <c r="D364" s="45">
        <v>1</v>
      </c>
      <c r="E364" s="1">
        <v>44008.2</v>
      </c>
      <c r="F364" s="16">
        <v>44008.2</v>
      </c>
    </row>
    <row r="365" spans="3:6" x14ac:dyDescent="0.2">
      <c r="C365" s="50" t="s">
        <v>191</v>
      </c>
      <c r="D365" s="45">
        <v>1</v>
      </c>
      <c r="E365" s="1">
        <v>44008.21</v>
      </c>
      <c r="F365" s="16">
        <v>44008.21</v>
      </c>
    </row>
    <row r="366" spans="3:6" x14ac:dyDescent="0.2">
      <c r="C366" s="50" t="s">
        <v>192</v>
      </c>
      <c r="D366" s="45">
        <v>1</v>
      </c>
      <c r="E366" s="1">
        <v>2623.39</v>
      </c>
      <c r="F366" s="16">
        <v>2623.39</v>
      </c>
    </row>
    <row r="367" spans="3:6" x14ac:dyDescent="0.2">
      <c r="C367" s="50" t="s">
        <v>192</v>
      </c>
      <c r="D367" s="45">
        <v>1</v>
      </c>
      <c r="E367" s="1">
        <v>2623.39</v>
      </c>
      <c r="F367" s="16">
        <v>2623.39</v>
      </c>
    </row>
    <row r="368" spans="3:6" x14ac:dyDescent="0.2">
      <c r="C368" s="50" t="s">
        <v>192</v>
      </c>
      <c r="D368" s="45">
        <v>1</v>
      </c>
      <c r="E368" s="1">
        <v>2623.39</v>
      </c>
      <c r="F368" s="16">
        <v>2623.39</v>
      </c>
    </row>
    <row r="369" spans="3:6" x14ac:dyDescent="0.2">
      <c r="C369" s="50" t="s">
        <v>193</v>
      </c>
      <c r="D369" s="45">
        <v>1</v>
      </c>
      <c r="E369" s="1">
        <v>20000</v>
      </c>
      <c r="F369" s="16">
        <v>20000</v>
      </c>
    </row>
    <row r="370" spans="3:6" x14ac:dyDescent="0.2">
      <c r="C370" s="50" t="s">
        <v>194</v>
      </c>
      <c r="D370" s="45">
        <v>1</v>
      </c>
      <c r="E370" s="1">
        <v>20000</v>
      </c>
      <c r="F370" s="16">
        <v>20000</v>
      </c>
    </row>
    <row r="371" spans="3:6" x14ac:dyDescent="0.2">
      <c r="C371" s="50" t="s">
        <v>195</v>
      </c>
      <c r="D371" s="45">
        <v>1</v>
      </c>
      <c r="E371" s="1">
        <v>25000</v>
      </c>
      <c r="F371" s="16">
        <v>25000</v>
      </c>
    </row>
    <row r="372" spans="3:6" x14ac:dyDescent="0.2">
      <c r="C372" s="50" t="s">
        <v>195</v>
      </c>
      <c r="D372" s="45">
        <v>1</v>
      </c>
      <c r="E372" s="1">
        <v>25000</v>
      </c>
      <c r="F372" s="16">
        <v>25000</v>
      </c>
    </row>
    <row r="373" spans="3:6" x14ac:dyDescent="0.2">
      <c r="C373" s="50" t="s">
        <v>195</v>
      </c>
      <c r="D373" s="45">
        <v>1</v>
      </c>
      <c r="E373" s="1">
        <v>25000</v>
      </c>
      <c r="F373" s="16">
        <v>25000</v>
      </c>
    </row>
    <row r="374" spans="3:6" x14ac:dyDescent="0.2">
      <c r="C374" s="50" t="s">
        <v>196</v>
      </c>
      <c r="D374" s="45">
        <v>1</v>
      </c>
      <c r="E374" s="1">
        <v>98234.92</v>
      </c>
      <c r="F374" s="16">
        <v>98234.92</v>
      </c>
    </row>
    <row r="375" spans="3:6" x14ac:dyDescent="0.2">
      <c r="C375" s="50" t="s">
        <v>197</v>
      </c>
      <c r="D375" s="45">
        <v>1</v>
      </c>
      <c r="E375" s="1">
        <v>32494.799999999999</v>
      </c>
      <c r="F375" s="16">
        <v>32494.799999999999</v>
      </c>
    </row>
    <row r="376" spans="3:6" x14ac:dyDescent="0.2">
      <c r="C376" s="50" t="s">
        <v>197</v>
      </c>
      <c r="D376" s="45">
        <v>1</v>
      </c>
      <c r="E376" s="1">
        <v>32494.799999999999</v>
      </c>
      <c r="F376" s="16">
        <v>32494.799999999999</v>
      </c>
    </row>
    <row r="377" spans="3:6" x14ac:dyDescent="0.2">
      <c r="C377" s="50" t="s">
        <v>198</v>
      </c>
      <c r="D377" s="45">
        <v>1</v>
      </c>
      <c r="E377" s="1">
        <v>5800</v>
      </c>
      <c r="F377" s="16">
        <v>5800</v>
      </c>
    </row>
    <row r="378" spans="3:6" x14ac:dyDescent="0.2">
      <c r="C378" s="50" t="s">
        <v>199</v>
      </c>
      <c r="D378" s="45">
        <v>1</v>
      </c>
      <c r="E378" s="1">
        <v>4500</v>
      </c>
      <c r="F378" s="16">
        <v>4500</v>
      </c>
    </row>
    <row r="379" spans="3:6" x14ac:dyDescent="0.2">
      <c r="C379" s="50" t="s">
        <v>200</v>
      </c>
      <c r="D379" s="45">
        <v>1</v>
      </c>
      <c r="E379" s="1">
        <v>89975</v>
      </c>
      <c r="F379" s="16">
        <v>89975</v>
      </c>
    </row>
    <row r="380" spans="3:6" x14ac:dyDescent="0.2">
      <c r="C380" s="50" t="s">
        <v>201</v>
      </c>
      <c r="D380" s="45">
        <v>1</v>
      </c>
      <c r="E380" s="1">
        <v>47501.120000000003</v>
      </c>
      <c r="F380" s="16">
        <v>47501.120000000003</v>
      </c>
    </row>
    <row r="381" spans="3:6" x14ac:dyDescent="0.2">
      <c r="C381" s="50" t="s">
        <v>202</v>
      </c>
      <c r="D381" s="45">
        <v>1</v>
      </c>
      <c r="E381" s="1">
        <v>47501.120000000003</v>
      </c>
      <c r="F381" s="16">
        <v>47501.120000000003</v>
      </c>
    </row>
    <row r="382" spans="3:6" x14ac:dyDescent="0.2">
      <c r="C382" s="50" t="s">
        <v>387</v>
      </c>
      <c r="D382" s="45">
        <v>1</v>
      </c>
      <c r="E382" s="1">
        <v>17085.04</v>
      </c>
      <c r="F382" s="1">
        <v>17085.04</v>
      </c>
    </row>
    <row r="383" spans="3:6" x14ac:dyDescent="0.2">
      <c r="C383" s="50" t="s">
        <v>388</v>
      </c>
      <c r="D383" s="45">
        <v>1</v>
      </c>
      <c r="E383" s="1">
        <v>9213.56</v>
      </c>
      <c r="F383" s="1">
        <v>9213.56</v>
      </c>
    </row>
    <row r="384" spans="3:6" x14ac:dyDescent="0.2">
      <c r="C384" s="50" t="s">
        <v>388</v>
      </c>
      <c r="D384" s="45">
        <v>1</v>
      </c>
      <c r="E384" s="1">
        <v>9213.56</v>
      </c>
      <c r="F384" s="1">
        <v>9213.56</v>
      </c>
    </row>
    <row r="385" spans="1:6" x14ac:dyDescent="0.2">
      <c r="C385" s="50" t="s">
        <v>390</v>
      </c>
      <c r="D385" s="45">
        <v>1</v>
      </c>
      <c r="E385" s="1">
        <v>90</v>
      </c>
      <c r="F385" s="1">
        <v>90</v>
      </c>
    </row>
    <row r="386" spans="1:6" x14ac:dyDescent="0.2">
      <c r="C386" s="50" t="s">
        <v>390</v>
      </c>
      <c r="D386" s="45">
        <v>1</v>
      </c>
      <c r="E386" s="1">
        <v>90</v>
      </c>
      <c r="F386" s="1">
        <v>90</v>
      </c>
    </row>
    <row r="387" spans="1:6" x14ac:dyDescent="0.2">
      <c r="C387" s="50" t="s">
        <v>391</v>
      </c>
      <c r="D387" s="45">
        <v>1</v>
      </c>
      <c r="E387" s="1">
        <v>270</v>
      </c>
      <c r="F387" s="1">
        <v>270</v>
      </c>
    </row>
    <row r="388" spans="1:6" x14ac:dyDescent="0.2">
      <c r="C388" s="50" t="s">
        <v>391</v>
      </c>
      <c r="D388" s="45">
        <v>1</v>
      </c>
      <c r="E388" s="1">
        <v>270</v>
      </c>
      <c r="F388" s="1">
        <v>270</v>
      </c>
    </row>
    <row r="389" spans="1:6" x14ac:dyDescent="0.2">
      <c r="C389" s="50" t="s">
        <v>392</v>
      </c>
      <c r="D389" s="45">
        <v>1</v>
      </c>
      <c r="E389" s="1">
        <v>360</v>
      </c>
      <c r="F389" s="1">
        <v>360</v>
      </c>
    </row>
    <row r="390" spans="1:6" x14ac:dyDescent="0.2">
      <c r="C390" s="50" t="s">
        <v>392</v>
      </c>
      <c r="D390" s="45">
        <v>1</v>
      </c>
      <c r="E390" s="1">
        <v>360</v>
      </c>
      <c r="F390" s="1">
        <v>360</v>
      </c>
    </row>
    <row r="391" spans="1:6" x14ac:dyDescent="0.2">
      <c r="C391" s="50" t="s">
        <v>393</v>
      </c>
      <c r="D391" s="45">
        <v>1</v>
      </c>
      <c r="E391" s="1">
        <v>630</v>
      </c>
      <c r="F391" s="1">
        <v>630</v>
      </c>
    </row>
    <row r="392" spans="1:6" x14ac:dyDescent="0.2">
      <c r="A392" s="3" t="s">
        <v>204</v>
      </c>
      <c r="C392" s="50" t="s">
        <v>393</v>
      </c>
      <c r="D392" s="45">
        <v>1</v>
      </c>
      <c r="E392" s="1">
        <v>630</v>
      </c>
      <c r="F392" s="1">
        <v>630</v>
      </c>
    </row>
    <row r="393" spans="1:6" x14ac:dyDescent="0.2">
      <c r="C393" s="50" t="s">
        <v>394</v>
      </c>
      <c r="D393" s="45">
        <v>1</v>
      </c>
      <c r="E393" s="1">
        <v>6477.5</v>
      </c>
      <c r="F393" s="1">
        <v>6477.5</v>
      </c>
    </row>
    <row r="394" spans="1:6" x14ac:dyDescent="0.2">
      <c r="C394" s="50" t="s">
        <v>395</v>
      </c>
      <c r="D394" s="45">
        <v>1</v>
      </c>
      <c r="E394" s="1">
        <v>99</v>
      </c>
      <c r="F394" s="1">
        <v>99</v>
      </c>
    </row>
    <row r="395" spans="1:6" x14ac:dyDescent="0.2">
      <c r="C395" s="50" t="s">
        <v>395</v>
      </c>
      <c r="D395" s="45">
        <v>1</v>
      </c>
      <c r="E395" s="1">
        <v>99</v>
      </c>
      <c r="F395" s="1">
        <v>99</v>
      </c>
    </row>
    <row r="396" spans="1:6" x14ac:dyDescent="0.2">
      <c r="C396" s="50" t="s">
        <v>396</v>
      </c>
      <c r="D396" s="45">
        <v>1</v>
      </c>
      <c r="E396" s="1">
        <v>198</v>
      </c>
      <c r="F396" s="1">
        <v>198</v>
      </c>
    </row>
    <row r="397" spans="1:6" x14ac:dyDescent="0.2">
      <c r="C397" s="50" t="s">
        <v>396</v>
      </c>
      <c r="D397" s="45">
        <v>1</v>
      </c>
      <c r="E397" s="1">
        <v>198</v>
      </c>
      <c r="F397" s="1">
        <v>198</v>
      </c>
    </row>
    <row r="398" spans="1:6" x14ac:dyDescent="0.2">
      <c r="C398" s="50" t="s">
        <v>397</v>
      </c>
      <c r="D398" s="45">
        <v>1</v>
      </c>
      <c r="E398" s="1">
        <v>594</v>
      </c>
      <c r="F398" s="1">
        <v>594</v>
      </c>
    </row>
    <row r="399" spans="1:6" x14ac:dyDescent="0.2">
      <c r="C399" s="50" t="s">
        <v>397</v>
      </c>
      <c r="D399" s="45">
        <v>1</v>
      </c>
      <c r="E399" s="1">
        <v>594</v>
      </c>
      <c r="F399" s="1">
        <v>594</v>
      </c>
    </row>
    <row r="400" spans="1:6" x14ac:dyDescent="0.2">
      <c r="C400" s="50" t="s">
        <v>398</v>
      </c>
      <c r="D400" s="45">
        <v>1</v>
      </c>
      <c r="E400" s="1">
        <v>792</v>
      </c>
      <c r="F400" s="1">
        <v>792</v>
      </c>
    </row>
    <row r="401" spans="2:7" x14ac:dyDescent="0.2">
      <c r="C401" s="50" t="s">
        <v>398</v>
      </c>
      <c r="D401" s="45">
        <v>1</v>
      </c>
      <c r="E401" s="1">
        <v>792</v>
      </c>
      <c r="F401" s="1">
        <v>792</v>
      </c>
    </row>
    <row r="402" spans="2:7" x14ac:dyDescent="0.2">
      <c r="C402" s="50" t="s">
        <v>399</v>
      </c>
      <c r="D402" s="45">
        <v>1</v>
      </c>
      <c r="E402" s="1">
        <v>1507.5</v>
      </c>
      <c r="F402" s="1">
        <v>1507.5</v>
      </c>
    </row>
    <row r="403" spans="2:7" x14ac:dyDescent="0.2">
      <c r="C403" s="50" t="s">
        <v>400</v>
      </c>
      <c r="D403" s="45">
        <v>1</v>
      </c>
      <c r="E403" s="1">
        <v>4479.25</v>
      </c>
      <c r="F403" s="1">
        <v>4479.25</v>
      </c>
    </row>
    <row r="404" spans="2:7" x14ac:dyDescent="0.2">
      <c r="C404" s="50" t="s">
        <v>401</v>
      </c>
      <c r="D404" s="45">
        <v>1</v>
      </c>
      <c r="E404" s="1">
        <v>4951.25</v>
      </c>
      <c r="F404" s="1">
        <v>4951.25</v>
      </c>
    </row>
    <row r="405" spans="2:7" x14ac:dyDescent="0.2">
      <c r="C405" s="50" t="s">
        <v>402</v>
      </c>
      <c r="D405" s="45">
        <v>1</v>
      </c>
      <c r="E405" s="1">
        <v>1138.5</v>
      </c>
      <c r="F405" s="1">
        <v>1138.5</v>
      </c>
    </row>
    <row r="406" spans="2:7" x14ac:dyDescent="0.2">
      <c r="C406" s="50" t="s">
        <v>403</v>
      </c>
      <c r="D406" s="45">
        <v>1</v>
      </c>
      <c r="E406" s="1">
        <v>250</v>
      </c>
      <c r="F406" s="1">
        <v>250</v>
      </c>
    </row>
    <row r="407" spans="2:7" x14ac:dyDescent="0.2">
      <c r="C407" s="50" t="s">
        <v>452</v>
      </c>
      <c r="D407" s="45">
        <v>1</v>
      </c>
      <c r="E407" s="1">
        <v>20201.95</v>
      </c>
      <c r="F407" s="1">
        <v>20201.95</v>
      </c>
    </row>
    <row r="408" spans="2:7" x14ac:dyDescent="0.2">
      <c r="C408" s="50" t="s">
        <v>452</v>
      </c>
      <c r="D408" s="45">
        <v>1</v>
      </c>
      <c r="E408" s="1">
        <v>20201.95</v>
      </c>
      <c r="F408" s="1">
        <v>20201.95</v>
      </c>
    </row>
    <row r="409" spans="2:7" x14ac:dyDescent="0.2">
      <c r="B409" s="51" t="s">
        <v>204</v>
      </c>
      <c r="C409" s="51" t="s">
        <v>203</v>
      </c>
      <c r="D409" s="52">
        <f>SUM(D335:D406)</f>
        <v>72</v>
      </c>
      <c r="F409" s="73">
        <f>SUM(F335:F408)</f>
        <v>1504122.5400000003</v>
      </c>
    </row>
    <row r="411" spans="2:7" x14ac:dyDescent="0.2">
      <c r="B411" s="52" t="s">
        <v>379</v>
      </c>
      <c r="C411" s="23" t="s">
        <v>10</v>
      </c>
      <c r="D411" s="9"/>
      <c r="E411" s="1"/>
      <c r="F411" s="72"/>
      <c r="G411" s="70"/>
    </row>
    <row r="412" spans="2:7" x14ac:dyDescent="0.2">
      <c r="C412" s="50" t="s">
        <v>205</v>
      </c>
      <c r="D412" s="45">
        <v>1</v>
      </c>
      <c r="E412" s="1">
        <v>17625.37</v>
      </c>
      <c r="F412" s="16">
        <v>17625.37</v>
      </c>
    </row>
    <row r="413" spans="2:7" x14ac:dyDescent="0.2">
      <c r="C413" s="50" t="s">
        <v>206</v>
      </c>
      <c r="D413" s="45">
        <v>1</v>
      </c>
      <c r="E413" s="1">
        <v>25192</v>
      </c>
      <c r="F413" s="16">
        <v>25192</v>
      </c>
    </row>
    <row r="414" spans="2:7" x14ac:dyDescent="0.2">
      <c r="C414" s="50" t="s">
        <v>207</v>
      </c>
      <c r="D414" s="45">
        <v>1</v>
      </c>
      <c r="E414" s="1">
        <v>8377.68</v>
      </c>
      <c r="F414" s="16">
        <v>8377.68</v>
      </c>
    </row>
    <row r="415" spans="2:7" x14ac:dyDescent="0.2">
      <c r="C415" s="50" t="s">
        <v>208</v>
      </c>
      <c r="D415" s="45">
        <v>1</v>
      </c>
      <c r="E415" s="1">
        <v>8377.68</v>
      </c>
      <c r="F415" s="16">
        <v>8377.68</v>
      </c>
    </row>
    <row r="416" spans="2:7" x14ac:dyDescent="0.2">
      <c r="C416" s="50" t="s">
        <v>209</v>
      </c>
      <c r="D416" s="45">
        <v>1</v>
      </c>
      <c r="E416" s="1">
        <v>8375.0400000000009</v>
      </c>
      <c r="F416" s="16">
        <v>8375.0400000000009</v>
      </c>
    </row>
    <row r="417" spans="3:6" x14ac:dyDescent="0.2">
      <c r="C417" s="50" t="s">
        <v>210</v>
      </c>
      <c r="D417" s="45">
        <v>1</v>
      </c>
      <c r="E417" s="1">
        <v>8377.68</v>
      </c>
      <c r="F417" s="16">
        <v>8377.68</v>
      </c>
    </row>
    <row r="418" spans="3:6" x14ac:dyDescent="0.2">
      <c r="C418" s="50" t="s">
        <v>211</v>
      </c>
      <c r="D418" s="45">
        <v>1</v>
      </c>
      <c r="E418" s="1">
        <v>11270.2</v>
      </c>
      <c r="F418" s="16">
        <v>11270.2</v>
      </c>
    </row>
    <row r="419" spans="3:6" x14ac:dyDescent="0.2">
      <c r="C419" s="50" t="s">
        <v>212</v>
      </c>
      <c r="D419" s="45">
        <v>1</v>
      </c>
      <c r="E419" s="1">
        <v>11270.2</v>
      </c>
      <c r="F419" s="16">
        <v>11270.2</v>
      </c>
    </row>
    <row r="420" spans="3:6" x14ac:dyDescent="0.2">
      <c r="C420" s="50" t="s">
        <v>213</v>
      </c>
      <c r="D420" s="45">
        <v>1</v>
      </c>
      <c r="E420" s="1">
        <v>30599.13</v>
      </c>
      <c r="F420" s="16">
        <v>30599.13</v>
      </c>
    </row>
    <row r="421" spans="3:6" x14ac:dyDescent="0.2">
      <c r="C421" s="50" t="s">
        <v>214</v>
      </c>
      <c r="D421" s="45">
        <v>1</v>
      </c>
      <c r="E421" s="1">
        <v>8377.68</v>
      </c>
      <c r="F421" s="16">
        <v>8377.68</v>
      </c>
    </row>
    <row r="422" spans="3:6" x14ac:dyDescent="0.2">
      <c r="C422" s="50" t="s">
        <v>215</v>
      </c>
      <c r="D422" s="45">
        <v>1</v>
      </c>
      <c r="E422" s="1">
        <v>1324.29</v>
      </c>
      <c r="F422" s="16">
        <v>1324.29</v>
      </c>
    </row>
    <row r="423" spans="3:6" x14ac:dyDescent="0.2">
      <c r="C423" s="50" t="s">
        <v>216</v>
      </c>
      <c r="D423" s="45">
        <v>1</v>
      </c>
      <c r="E423" s="1">
        <v>1236</v>
      </c>
      <c r="F423" s="16">
        <v>1236</v>
      </c>
    </row>
    <row r="424" spans="3:6" x14ac:dyDescent="0.2">
      <c r="C424" s="50" t="s">
        <v>217</v>
      </c>
      <c r="D424" s="45">
        <v>1</v>
      </c>
      <c r="E424" s="1">
        <v>3549</v>
      </c>
      <c r="F424" s="16">
        <v>3549</v>
      </c>
    </row>
    <row r="425" spans="3:6" x14ac:dyDescent="0.2">
      <c r="C425" s="50" t="s">
        <v>218</v>
      </c>
      <c r="D425" s="45">
        <v>1</v>
      </c>
      <c r="E425" s="1">
        <v>1500</v>
      </c>
      <c r="F425" s="16">
        <v>1500</v>
      </c>
    </row>
    <row r="426" spans="3:6" x14ac:dyDescent="0.2">
      <c r="C426" s="50" t="s">
        <v>219</v>
      </c>
      <c r="D426" s="45">
        <v>1</v>
      </c>
      <c r="E426" s="1">
        <v>379.17</v>
      </c>
      <c r="F426" s="16">
        <v>379.17</v>
      </c>
    </row>
    <row r="427" spans="3:6" x14ac:dyDescent="0.2">
      <c r="C427" s="50" t="s">
        <v>220</v>
      </c>
      <c r="D427" s="45">
        <v>1</v>
      </c>
      <c r="E427" s="1">
        <v>350</v>
      </c>
      <c r="F427" s="16">
        <v>350</v>
      </c>
    </row>
    <row r="428" spans="3:6" x14ac:dyDescent="0.2">
      <c r="C428" s="50" t="s">
        <v>221</v>
      </c>
      <c r="D428" s="45">
        <v>1</v>
      </c>
      <c r="E428" s="1">
        <v>1400</v>
      </c>
      <c r="F428" s="16">
        <v>1400</v>
      </c>
    </row>
    <row r="429" spans="3:6" x14ac:dyDescent="0.2">
      <c r="C429" s="50" t="s">
        <v>222</v>
      </c>
      <c r="D429" s="45">
        <v>1</v>
      </c>
      <c r="E429" s="1">
        <v>379.17</v>
      </c>
      <c r="F429" s="16">
        <v>379.17</v>
      </c>
    </row>
    <row r="430" spans="3:6" x14ac:dyDescent="0.2">
      <c r="C430" s="50" t="s">
        <v>223</v>
      </c>
      <c r="D430" s="45">
        <v>1</v>
      </c>
      <c r="E430" s="1">
        <v>1110.68</v>
      </c>
      <c r="F430" s="16">
        <v>1110.68</v>
      </c>
    </row>
    <row r="431" spans="3:6" x14ac:dyDescent="0.2">
      <c r="C431" s="50" t="s">
        <v>224</v>
      </c>
      <c r="D431" s="45">
        <v>1</v>
      </c>
      <c r="E431" s="1">
        <v>847</v>
      </c>
      <c r="F431" s="16">
        <v>847</v>
      </c>
    </row>
    <row r="432" spans="3:6" x14ac:dyDescent="0.2">
      <c r="C432" s="50" t="s">
        <v>225</v>
      </c>
      <c r="D432" s="45">
        <v>1</v>
      </c>
      <c r="E432" s="1">
        <v>970.83</v>
      </c>
      <c r="F432" s="16">
        <v>970.83</v>
      </c>
    </row>
    <row r="433" spans="3:6" x14ac:dyDescent="0.2">
      <c r="C433" s="50" t="s">
        <v>226</v>
      </c>
      <c r="D433" s="45">
        <v>1</v>
      </c>
      <c r="E433" s="1">
        <v>1110.68</v>
      </c>
      <c r="F433" s="16">
        <v>1110.68</v>
      </c>
    </row>
    <row r="434" spans="3:6" x14ac:dyDescent="0.2">
      <c r="C434" s="50" t="s">
        <v>227</v>
      </c>
      <c r="D434" s="45">
        <v>1</v>
      </c>
      <c r="E434" s="1">
        <v>3518.16</v>
      </c>
      <c r="F434" s="16">
        <v>3518.16</v>
      </c>
    </row>
    <row r="435" spans="3:6" x14ac:dyDescent="0.2">
      <c r="C435" s="50" t="s">
        <v>228</v>
      </c>
      <c r="D435" s="45">
        <v>1</v>
      </c>
      <c r="E435" s="1">
        <v>970.83</v>
      </c>
      <c r="F435" s="16">
        <v>970.83</v>
      </c>
    </row>
    <row r="436" spans="3:6" x14ac:dyDescent="0.2">
      <c r="C436" s="50" t="s">
        <v>229</v>
      </c>
      <c r="D436" s="45">
        <v>1</v>
      </c>
      <c r="E436" s="1">
        <v>2000</v>
      </c>
      <c r="F436" s="16">
        <v>2000</v>
      </c>
    </row>
    <row r="437" spans="3:6" x14ac:dyDescent="0.2">
      <c r="C437" s="50" t="s">
        <v>230</v>
      </c>
      <c r="D437" s="45">
        <v>1</v>
      </c>
      <c r="E437" s="1">
        <v>600</v>
      </c>
      <c r="F437" s="16">
        <v>600</v>
      </c>
    </row>
    <row r="438" spans="3:6" x14ac:dyDescent="0.2">
      <c r="C438" s="50" t="s">
        <v>231</v>
      </c>
      <c r="D438" s="45">
        <v>1</v>
      </c>
      <c r="E438" s="1">
        <v>1200</v>
      </c>
      <c r="F438" s="16">
        <v>1200</v>
      </c>
    </row>
    <row r="439" spans="3:6" x14ac:dyDescent="0.2">
      <c r="C439" s="50" t="s">
        <v>232</v>
      </c>
      <c r="D439" s="45">
        <v>1</v>
      </c>
      <c r="E439" s="1">
        <v>2595.69</v>
      </c>
      <c r="F439" s="16">
        <v>2595.69</v>
      </c>
    </row>
    <row r="440" spans="3:6" x14ac:dyDescent="0.2">
      <c r="C440" s="50" t="s">
        <v>233</v>
      </c>
      <c r="D440" s="45">
        <v>1</v>
      </c>
      <c r="E440" s="1">
        <v>1110.68</v>
      </c>
      <c r="F440" s="16">
        <v>1110.68</v>
      </c>
    </row>
    <row r="441" spans="3:6" x14ac:dyDescent="0.2">
      <c r="C441" s="50" t="s">
        <v>234</v>
      </c>
      <c r="D441" s="45">
        <v>1</v>
      </c>
      <c r="E441" s="1">
        <v>0</v>
      </c>
      <c r="F441" s="16">
        <v>0</v>
      </c>
    </row>
    <row r="442" spans="3:6" x14ac:dyDescent="0.2">
      <c r="C442" s="50" t="s">
        <v>235</v>
      </c>
      <c r="D442" s="45">
        <v>1</v>
      </c>
      <c r="E442" s="1">
        <v>8729.75</v>
      </c>
      <c r="F442" s="16">
        <v>8729.75</v>
      </c>
    </row>
    <row r="443" spans="3:6" x14ac:dyDescent="0.2">
      <c r="C443" s="50" t="s">
        <v>236</v>
      </c>
      <c r="D443" s="45">
        <v>1</v>
      </c>
      <c r="E443" s="1">
        <v>1589.97</v>
      </c>
      <c r="F443" s="16">
        <v>1589.97</v>
      </c>
    </row>
    <row r="444" spans="3:6" x14ac:dyDescent="0.2">
      <c r="C444" s="50" t="s">
        <v>237</v>
      </c>
      <c r="D444" s="45">
        <v>1</v>
      </c>
      <c r="E444" s="1">
        <v>350</v>
      </c>
      <c r="F444" s="16">
        <v>350</v>
      </c>
    </row>
    <row r="445" spans="3:6" x14ac:dyDescent="0.2">
      <c r="C445" s="50" t="s">
        <v>238</v>
      </c>
      <c r="D445" s="45">
        <v>1</v>
      </c>
      <c r="E445" s="1">
        <v>1110.68</v>
      </c>
      <c r="F445" s="16">
        <v>1110.68</v>
      </c>
    </row>
    <row r="446" spans="3:6" x14ac:dyDescent="0.2">
      <c r="C446" s="50" t="s">
        <v>239</v>
      </c>
      <c r="D446" s="45">
        <v>1</v>
      </c>
      <c r="E446" s="1">
        <v>237.7</v>
      </c>
      <c r="F446" s="16">
        <v>237.7</v>
      </c>
    </row>
    <row r="447" spans="3:6" x14ac:dyDescent="0.2">
      <c r="C447" s="50" t="s">
        <v>240</v>
      </c>
      <c r="D447" s="45">
        <v>1</v>
      </c>
      <c r="E447" s="1">
        <v>237.69</v>
      </c>
      <c r="F447" s="16">
        <v>237.69</v>
      </c>
    </row>
    <row r="448" spans="3:6" x14ac:dyDescent="0.2">
      <c r="C448" s="50" t="s">
        <v>241</v>
      </c>
      <c r="D448" s="45">
        <v>1</v>
      </c>
      <c r="E448" s="1">
        <v>237.69</v>
      </c>
      <c r="F448" s="16">
        <v>237.69</v>
      </c>
    </row>
    <row r="449" spans="3:6" x14ac:dyDescent="0.2">
      <c r="C449" s="50" t="s">
        <v>242</v>
      </c>
      <c r="D449" s="45">
        <v>1</v>
      </c>
      <c r="E449" s="1">
        <v>237.69</v>
      </c>
      <c r="F449" s="16">
        <v>237.69</v>
      </c>
    </row>
    <row r="450" spans="3:6" x14ac:dyDescent="0.2">
      <c r="C450" s="50" t="s">
        <v>243</v>
      </c>
      <c r="D450" s="45">
        <v>1</v>
      </c>
      <c r="E450" s="1">
        <v>6682.45</v>
      </c>
      <c r="F450" s="16">
        <v>6682.45</v>
      </c>
    </row>
    <row r="451" spans="3:6" x14ac:dyDescent="0.2">
      <c r="C451" s="50" t="s">
        <v>244</v>
      </c>
      <c r="D451" s="45">
        <v>1</v>
      </c>
      <c r="E451" s="1">
        <v>963.3</v>
      </c>
      <c r="F451" s="16">
        <v>963.3</v>
      </c>
    </row>
    <row r="452" spans="3:6" x14ac:dyDescent="0.2">
      <c r="C452" s="50" t="s">
        <v>245</v>
      </c>
      <c r="D452" s="45">
        <v>1</v>
      </c>
      <c r="E452" s="1">
        <v>972.93</v>
      </c>
      <c r="F452" s="16">
        <v>972.93</v>
      </c>
    </row>
    <row r="453" spans="3:6" x14ac:dyDescent="0.2">
      <c r="C453" s="50" t="s">
        <v>245</v>
      </c>
      <c r="D453" s="45">
        <v>1</v>
      </c>
      <c r="E453" s="1">
        <v>972.93</v>
      </c>
      <c r="F453" s="16">
        <v>972.93</v>
      </c>
    </row>
    <row r="454" spans="3:6" x14ac:dyDescent="0.2">
      <c r="C454" s="50" t="s">
        <v>246</v>
      </c>
      <c r="D454" s="45">
        <v>1</v>
      </c>
      <c r="E454" s="1">
        <v>7131.97</v>
      </c>
      <c r="F454" s="16">
        <v>7131.97</v>
      </c>
    </row>
    <row r="455" spans="3:6" x14ac:dyDescent="0.2">
      <c r="C455" s="50" t="s">
        <v>247</v>
      </c>
      <c r="D455" s="45">
        <v>1</v>
      </c>
      <c r="E455" s="1">
        <v>6434.62</v>
      </c>
      <c r="F455" s="16">
        <v>6434.62</v>
      </c>
    </row>
    <row r="456" spans="3:6" x14ac:dyDescent="0.2">
      <c r="C456" s="50" t="s">
        <v>248</v>
      </c>
      <c r="D456" s="45">
        <v>1</v>
      </c>
      <c r="E456" s="1">
        <v>7131.98</v>
      </c>
      <c r="F456" s="16">
        <v>7131.98</v>
      </c>
    </row>
    <row r="457" spans="3:6" x14ac:dyDescent="0.2">
      <c r="C457" s="50" t="s">
        <v>249</v>
      </c>
      <c r="D457" s="45">
        <v>1</v>
      </c>
      <c r="E457" s="1">
        <v>7131.97</v>
      </c>
      <c r="F457" s="16">
        <v>7131.97</v>
      </c>
    </row>
    <row r="458" spans="3:6" x14ac:dyDescent="0.2">
      <c r="C458" s="50" t="s">
        <v>250</v>
      </c>
      <c r="D458" s="45">
        <v>1</v>
      </c>
      <c r="E458" s="1">
        <v>6434.62</v>
      </c>
      <c r="F458" s="16">
        <v>6434.62</v>
      </c>
    </row>
    <row r="459" spans="3:6" x14ac:dyDescent="0.2">
      <c r="C459" s="50" t="s">
        <v>251</v>
      </c>
      <c r="D459" s="45">
        <v>1</v>
      </c>
      <c r="E459" s="1">
        <v>6434.62</v>
      </c>
      <c r="F459" s="16">
        <v>6434.62</v>
      </c>
    </row>
    <row r="460" spans="3:6" x14ac:dyDescent="0.2">
      <c r="C460" s="50" t="s">
        <v>252</v>
      </c>
      <c r="D460" s="45">
        <v>1</v>
      </c>
      <c r="E460" s="1">
        <v>0</v>
      </c>
      <c r="F460" s="16">
        <v>0</v>
      </c>
    </row>
    <row r="461" spans="3:6" x14ac:dyDescent="0.2">
      <c r="C461" s="50" t="s">
        <v>253</v>
      </c>
      <c r="D461" s="45">
        <v>1</v>
      </c>
      <c r="E461" s="1">
        <v>0</v>
      </c>
      <c r="F461" s="16">
        <v>0</v>
      </c>
    </row>
    <row r="462" spans="3:6" x14ac:dyDescent="0.2">
      <c r="C462" s="50" t="s">
        <v>254</v>
      </c>
      <c r="D462" s="45">
        <v>1</v>
      </c>
      <c r="E462" s="1">
        <v>0</v>
      </c>
      <c r="F462" s="16">
        <v>0</v>
      </c>
    </row>
    <row r="463" spans="3:6" x14ac:dyDescent="0.2">
      <c r="C463" s="50" t="s">
        <v>255</v>
      </c>
      <c r="D463" s="45">
        <v>1</v>
      </c>
      <c r="E463" s="1">
        <v>0</v>
      </c>
      <c r="F463" s="16">
        <v>0</v>
      </c>
    </row>
    <row r="464" spans="3:6" x14ac:dyDescent="0.2">
      <c r="C464" s="50" t="s">
        <v>256</v>
      </c>
      <c r="D464" s="45">
        <v>1</v>
      </c>
      <c r="E464" s="1">
        <v>0</v>
      </c>
      <c r="F464" s="16">
        <v>0</v>
      </c>
    </row>
    <row r="465" spans="3:6" x14ac:dyDescent="0.2">
      <c r="C465" s="50" t="s">
        <v>257</v>
      </c>
      <c r="D465" s="45">
        <v>1</v>
      </c>
      <c r="E465" s="1">
        <v>0</v>
      </c>
      <c r="F465" s="16">
        <v>0</v>
      </c>
    </row>
    <row r="466" spans="3:6" x14ac:dyDescent="0.2">
      <c r="C466" s="50" t="s">
        <v>258</v>
      </c>
      <c r="D466" s="45">
        <v>1</v>
      </c>
      <c r="E466" s="1">
        <v>0</v>
      </c>
      <c r="F466" s="16">
        <v>0</v>
      </c>
    </row>
    <row r="467" spans="3:6" x14ac:dyDescent="0.2">
      <c r="C467" s="50" t="s">
        <v>259</v>
      </c>
      <c r="D467" s="45">
        <v>1</v>
      </c>
      <c r="E467" s="1">
        <v>0</v>
      </c>
      <c r="F467" s="16">
        <v>0</v>
      </c>
    </row>
    <row r="468" spans="3:6" x14ac:dyDescent="0.2">
      <c r="C468" s="50" t="s">
        <v>260</v>
      </c>
      <c r="D468" s="45">
        <v>1</v>
      </c>
      <c r="E468" s="1">
        <v>0</v>
      </c>
      <c r="F468" s="16">
        <v>0</v>
      </c>
    </row>
    <row r="469" spans="3:6" x14ac:dyDescent="0.2">
      <c r="C469" s="50" t="s">
        <v>261</v>
      </c>
      <c r="D469" s="45">
        <v>1</v>
      </c>
      <c r="E469" s="1">
        <v>0</v>
      </c>
      <c r="F469" s="16">
        <v>0</v>
      </c>
    </row>
    <row r="470" spans="3:6" x14ac:dyDescent="0.2">
      <c r="C470" s="50" t="s">
        <v>262</v>
      </c>
      <c r="D470" s="45">
        <v>1</v>
      </c>
      <c r="E470" s="1">
        <v>847</v>
      </c>
      <c r="F470" s="16">
        <v>847</v>
      </c>
    </row>
    <row r="471" spans="3:6" x14ac:dyDescent="0.2">
      <c r="C471" s="50" t="s">
        <v>263</v>
      </c>
      <c r="D471" s="45">
        <v>1</v>
      </c>
      <c r="E471" s="1">
        <v>847</v>
      </c>
      <c r="F471" s="16">
        <v>847</v>
      </c>
    </row>
    <row r="472" spans="3:6" x14ac:dyDescent="0.2">
      <c r="C472" s="50" t="s">
        <v>264</v>
      </c>
      <c r="D472" s="45">
        <v>1</v>
      </c>
      <c r="E472" s="1">
        <v>847</v>
      </c>
      <c r="F472" s="16">
        <v>847</v>
      </c>
    </row>
    <row r="473" spans="3:6" x14ac:dyDescent="0.2">
      <c r="C473" s="50" t="s">
        <v>265</v>
      </c>
      <c r="D473" s="45">
        <v>1</v>
      </c>
      <c r="E473" s="1">
        <v>847</v>
      </c>
      <c r="F473" s="16">
        <v>847</v>
      </c>
    </row>
    <row r="474" spans="3:6" x14ac:dyDescent="0.2">
      <c r="C474" s="50" t="s">
        <v>266</v>
      </c>
      <c r="D474" s="45">
        <v>1</v>
      </c>
      <c r="E474" s="1">
        <v>546.12</v>
      </c>
      <c r="F474" s="16">
        <v>546.12</v>
      </c>
    </row>
    <row r="475" spans="3:6" x14ac:dyDescent="0.2">
      <c r="C475" s="50" t="s">
        <v>267</v>
      </c>
      <c r="D475" s="45">
        <v>1</v>
      </c>
      <c r="E475" s="1">
        <v>546.12</v>
      </c>
      <c r="F475" s="16">
        <v>546.12</v>
      </c>
    </row>
    <row r="476" spans="3:6" x14ac:dyDescent="0.2">
      <c r="C476" s="50" t="s">
        <v>268</v>
      </c>
      <c r="D476" s="45">
        <v>1</v>
      </c>
      <c r="E476" s="1">
        <v>546.12</v>
      </c>
      <c r="F476" s="16">
        <v>546.12</v>
      </c>
    </row>
    <row r="477" spans="3:6" x14ac:dyDescent="0.2">
      <c r="C477" s="50" t="s">
        <v>269</v>
      </c>
      <c r="D477" s="45">
        <v>1</v>
      </c>
      <c r="E477" s="1">
        <v>970.83</v>
      </c>
      <c r="F477" s="16">
        <v>970.83</v>
      </c>
    </row>
    <row r="478" spans="3:6" x14ac:dyDescent="0.2">
      <c r="C478" s="50" t="s">
        <v>270</v>
      </c>
      <c r="D478" s="45">
        <v>1</v>
      </c>
      <c r="E478" s="1">
        <v>970.83</v>
      </c>
      <c r="F478" s="16">
        <v>970.83</v>
      </c>
    </row>
    <row r="479" spans="3:6" x14ac:dyDescent="0.2">
      <c r="C479" s="50" t="s">
        <v>271</v>
      </c>
      <c r="D479" s="45">
        <v>1</v>
      </c>
      <c r="E479" s="1">
        <v>970.83</v>
      </c>
      <c r="F479" s="16">
        <v>970.83</v>
      </c>
    </row>
    <row r="480" spans="3:6" x14ac:dyDescent="0.2">
      <c r="C480" s="50" t="s">
        <v>272</v>
      </c>
      <c r="D480" s="45">
        <v>1</v>
      </c>
      <c r="E480" s="1">
        <v>970.83</v>
      </c>
      <c r="F480" s="16">
        <v>970.83</v>
      </c>
    </row>
    <row r="481" spans="3:6" x14ac:dyDescent="0.2">
      <c r="C481" s="50" t="s">
        <v>273</v>
      </c>
      <c r="D481" s="45">
        <v>1</v>
      </c>
      <c r="E481" s="1">
        <v>819.31</v>
      </c>
      <c r="F481" s="16">
        <v>819.31</v>
      </c>
    </row>
    <row r="482" spans="3:6" x14ac:dyDescent="0.2">
      <c r="C482" s="50" t="s">
        <v>274</v>
      </c>
      <c r="D482" s="45">
        <v>1</v>
      </c>
      <c r="E482" s="1">
        <v>819.31</v>
      </c>
      <c r="F482" s="16">
        <v>819.31</v>
      </c>
    </row>
    <row r="483" spans="3:6" x14ac:dyDescent="0.2">
      <c r="C483" s="50" t="s">
        <v>275</v>
      </c>
      <c r="D483" s="45">
        <v>1</v>
      </c>
      <c r="E483" s="1">
        <v>819.31</v>
      </c>
      <c r="F483" s="16">
        <v>819.31</v>
      </c>
    </row>
    <row r="484" spans="3:6" x14ac:dyDescent="0.2">
      <c r="C484" s="50" t="s">
        <v>276</v>
      </c>
      <c r="D484" s="45">
        <v>1</v>
      </c>
      <c r="E484" s="1">
        <v>2688.37</v>
      </c>
      <c r="F484" s="16">
        <v>2688.37</v>
      </c>
    </row>
    <row r="485" spans="3:6" x14ac:dyDescent="0.2">
      <c r="C485" s="50" t="s">
        <v>277</v>
      </c>
      <c r="D485" s="45">
        <v>1</v>
      </c>
      <c r="E485" s="1">
        <v>2688.37</v>
      </c>
      <c r="F485" s="16">
        <v>2688.37</v>
      </c>
    </row>
    <row r="486" spans="3:6" x14ac:dyDescent="0.2">
      <c r="C486" s="50" t="s">
        <v>278</v>
      </c>
      <c r="D486" s="45">
        <v>1</v>
      </c>
      <c r="E486" s="1">
        <v>2688.36</v>
      </c>
      <c r="F486" s="16">
        <v>2688.36</v>
      </c>
    </row>
    <row r="487" spans="3:6" x14ac:dyDescent="0.2">
      <c r="C487" s="50" t="s">
        <v>279</v>
      </c>
      <c r="D487" s="45">
        <v>1</v>
      </c>
      <c r="E487" s="1">
        <v>1589.98</v>
      </c>
      <c r="F487" s="16">
        <v>1589.98</v>
      </c>
    </row>
    <row r="488" spans="3:6" x14ac:dyDescent="0.2">
      <c r="C488" s="50" t="s">
        <v>280</v>
      </c>
      <c r="D488" s="45">
        <v>1</v>
      </c>
      <c r="E488" s="1">
        <v>1769.43</v>
      </c>
      <c r="F488" s="16">
        <v>1769.43</v>
      </c>
    </row>
    <row r="489" spans="3:6" x14ac:dyDescent="0.2">
      <c r="C489" s="50" t="s">
        <v>281</v>
      </c>
      <c r="D489" s="45">
        <v>1</v>
      </c>
      <c r="E489" s="1">
        <v>4890.6400000000003</v>
      </c>
      <c r="F489" s="16">
        <v>4890.6400000000003</v>
      </c>
    </row>
    <row r="490" spans="3:6" x14ac:dyDescent="0.2">
      <c r="C490" s="50" t="s">
        <v>282</v>
      </c>
      <c r="D490" s="45">
        <v>1</v>
      </c>
      <c r="E490" s="1">
        <v>4959.74</v>
      </c>
      <c r="F490" s="16">
        <v>4959.74</v>
      </c>
    </row>
    <row r="491" spans="3:6" x14ac:dyDescent="0.2">
      <c r="C491" s="50" t="s">
        <v>283</v>
      </c>
      <c r="D491" s="45">
        <v>1</v>
      </c>
      <c r="E491" s="1">
        <v>4959.74</v>
      </c>
      <c r="F491" s="16">
        <v>4959.74</v>
      </c>
    </row>
    <row r="492" spans="3:6" x14ac:dyDescent="0.2">
      <c r="C492" s="50" t="s">
        <v>284</v>
      </c>
      <c r="D492" s="45">
        <v>1</v>
      </c>
      <c r="E492" s="1">
        <v>11972.27</v>
      </c>
      <c r="F492" s="16">
        <v>11972.27</v>
      </c>
    </row>
    <row r="493" spans="3:6" x14ac:dyDescent="0.2">
      <c r="C493" s="50" t="s">
        <v>285</v>
      </c>
      <c r="D493" s="45">
        <v>1</v>
      </c>
      <c r="E493" s="1">
        <v>19126.43</v>
      </c>
      <c r="F493" s="16">
        <v>19126.43</v>
      </c>
    </row>
    <row r="494" spans="3:6" x14ac:dyDescent="0.2">
      <c r="C494" s="50" t="s">
        <v>286</v>
      </c>
      <c r="D494" s="45">
        <v>1</v>
      </c>
      <c r="E494" s="1">
        <v>3835</v>
      </c>
      <c r="F494" s="16">
        <v>3835</v>
      </c>
    </row>
    <row r="495" spans="3:6" x14ac:dyDescent="0.2">
      <c r="C495" s="50" t="s">
        <v>287</v>
      </c>
      <c r="D495" s="45">
        <v>1</v>
      </c>
      <c r="E495" s="1">
        <v>6504.26</v>
      </c>
      <c r="F495" s="16">
        <v>6504.26</v>
      </c>
    </row>
    <row r="496" spans="3:6" x14ac:dyDescent="0.2">
      <c r="C496" s="50" t="s">
        <v>288</v>
      </c>
      <c r="D496" s="45">
        <v>1</v>
      </c>
      <c r="E496" s="1">
        <v>6504.26</v>
      </c>
      <c r="F496" s="16">
        <v>6504.26</v>
      </c>
    </row>
    <row r="497" spans="3:6" x14ac:dyDescent="0.2">
      <c r="C497" s="50" t="s">
        <v>289</v>
      </c>
      <c r="D497" s="45">
        <v>1</v>
      </c>
      <c r="E497" s="1">
        <v>15120</v>
      </c>
      <c r="F497" s="16">
        <v>15120</v>
      </c>
    </row>
    <row r="498" spans="3:6" x14ac:dyDescent="0.2">
      <c r="C498" s="50" t="s">
        <v>290</v>
      </c>
      <c r="D498" s="45">
        <v>1</v>
      </c>
      <c r="E498" s="1">
        <v>80087</v>
      </c>
      <c r="F498" s="16">
        <v>80087</v>
      </c>
    </row>
    <row r="499" spans="3:6" x14ac:dyDescent="0.2">
      <c r="C499" s="50" t="s">
        <v>291</v>
      </c>
      <c r="D499" s="45">
        <v>1</v>
      </c>
      <c r="E499" s="1">
        <v>6098</v>
      </c>
      <c r="F499" s="16">
        <v>6098</v>
      </c>
    </row>
    <row r="500" spans="3:6" x14ac:dyDescent="0.2">
      <c r="C500" s="50" t="s">
        <v>292</v>
      </c>
      <c r="D500" s="45">
        <v>1</v>
      </c>
      <c r="E500" s="1">
        <v>28000</v>
      </c>
      <c r="F500" s="16">
        <v>28000</v>
      </c>
    </row>
    <row r="501" spans="3:6" x14ac:dyDescent="0.2">
      <c r="C501" s="50" t="s">
        <v>293</v>
      </c>
      <c r="D501" s="45">
        <v>1</v>
      </c>
      <c r="E501" s="1">
        <v>28000</v>
      </c>
      <c r="F501" s="16">
        <v>28000</v>
      </c>
    </row>
    <row r="502" spans="3:6" x14ac:dyDescent="0.2">
      <c r="C502" s="50" t="s">
        <v>294</v>
      </c>
      <c r="D502" s="45">
        <v>1</v>
      </c>
      <c r="E502" s="1">
        <v>28000</v>
      </c>
      <c r="F502" s="16">
        <v>28000</v>
      </c>
    </row>
    <row r="503" spans="3:6" x14ac:dyDescent="0.2">
      <c r="C503" s="50" t="s">
        <v>295</v>
      </c>
      <c r="D503" s="45">
        <v>1</v>
      </c>
      <c r="E503" s="1">
        <v>6098</v>
      </c>
      <c r="F503" s="16">
        <v>6098</v>
      </c>
    </row>
    <row r="504" spans="3:6" x14ac:dyDescent="0.2">
      <c r="C504" s="50" t="s">
        <v>295</v>
      </c>
      <c r="D504" s="45">
        <v>1</v>
      </c>
      <c r="E504" s="1">
        <v>6098</v>
      </c>
      <c r="F504" s="16">
        <v>6098</v>
      </c>
    </row>
    <row r="505" spans="3:6" x14ac:dyDescent="0.2">
      <c r="C505" s="50" t="s">
        <v>295</v>
      </c>
      <c r="D505" s="45">
        <v>1</v>
      </c>
      <c r="E505" s="1">
        <v>6098</v>
      </c>
      <c r="F505" s="16">
        <v>6098</v>
      </c>
    </row>
    <row r="506" spans="3:6" x14ac:dyDescent="0.2">
      <c r="C506" s="50" t="s">
        <v>296</v>
      </c>
      <c r="D506" s="45">
        <v>1</v>
      </c>
      <c r="E506" s="1">
        <v>600</v>
      </c>
      <c r="F506" s="16">
        <v>600</v>
      </c>
    </row>
    <row r="507" spans="3:6" x14ac:dyDescent="0.2">
      <c r="C507" s="50" t="s">
        <v>296</v>
      </c>
      <c r="D507" s="45">
        <v>1</v>
      </c>
      <c r="E507" s="1">
        <v>600</v>
      </c>
      <c r="F507" s="16">
        <v>600</v>
      </c>
    </row>
    <row r="508" spans="3:6" x14ac:dyDescent="0.2">
      <c r="C508" s="50" t="s">
        <v>297</v>
      </c>
      <c r="D508" s="45">
        <v>1</v>
      </c>
      <c r="E508" s="1">
        <v>500</v>
      </c>
      <c r="F508" s="16">
        <v>500</v>
      </c>
    </row>
    <row r="509" spans="3:6" x14ac:dyDescent="0.2">
      <c r="C509" s="50" t="s">
        <v>298</v>
      </c>
      <c r="D509" s="45">
        <v>1</v>
      </c>
      <c r="E509" s="1">
        <v>9205</v>
      </c>
      <c r="F509" s="16">
        <v>9205</v>
      </c>
    </row>
    <row r="510" spans="3:6" x14ac:dyDescent="0.2">
      <c r="C510" s="50" t="s">
        <v>299</v>
      </c>
      <c r="D510" s="45">
        <v>1</v>
      </c>
      <c r="E510" s="1">
        <v>9205</v>
      </c>
      <c r="F510" s="16">
        <v>9205</v>
      </c>
    </row>
    <row r="511" spans="3:6" x14ac:dyDescent="0.2">
      <c r="C511" s="50" t="s">
        <v>300</v>
      </c>
      <c r="D511" s="45">
        <v>1</v>
      </c>
      <c r="E511" s="1">
        <v>9205</v>
      </c>
      <c r="F511" s="16">
        <v>9205</v>
      </c>
    </row>
    <row r="512" spans="3:6" x14ac:dyDescent="0.2">
      <c r="C512" s="50" t="s">
        <v>301</v>
      </c>
      <c r="D512" s="45">
        <v>1</v>
      </c>
      <c r="E512" s="1">
        <v>28747</v>
      </c>
      <c r="F512" s="16">
        <v>28747</v>
      </c>
    </row>
    <row r="513" spans="1:6" x14ac:dyDescent="0.2">
      <c r="A513" s="3" t="s">
        <v>204</v>
      </c>
      <c r="C513" s="50" t="s">
        <v>302</v>
      </c>
      <c r="D513" s="45">
        <v>1</v>
      </c>
      <c r="E513" s="1">
        <v>59750.99</v>
      </c>
      <c r="F513" s="16">
        <v>59750.99</v>
      </c>
    </row>
    <row r="514" spans="1:6" x14ac:dyDescent="0.2">
      <c r="C514" s="50" t="s">
        <v>303</v>
      </c>
      <c r="D514" s="45">
        <v>1</v>
      </c>
      <c r="E514" s="1">
        <v>79416.3</v>
      </c>
      <c r="F514" s="16">
        <v>79416.3</v>
      </c>
    </row>
    <row r="515" spans="1:6" x14ac:dyDescent="0.2">
      <c r="C515" s="50" t="s">
        <v>304</v>
      </c>
      <c r="D515" s="45">
        <v>1</v>
      </c>
      <c r="E515" s="1">
        <v>30000</v>
      </c>
      <c r="F515" s="16">
        <v>30000</v>
      </c>
    </row>
    <row r="516" spans="1:6" x14ac:dyDescent="0.2">
      <c r="C516" s="50" t="s">
        <v>305</v>
      </c>
      <c r="D516" s="45">
        <v>1</v>
      </c>
      <c r="E516" s="1">
        <v>30000</v>
      </c>
      <c r="F516" s="16">
        <v>30000</v>
      </c>
    </row>
    <row r="517" spans="1:6" x14ac:dyDescent="0.2">
      <c r="C517" s="50" t="s">
        <v>306</v>
      </c>
      <c r="D517" s="45">
        <v>1</v>
      </c>
      <c r="E517" s="1">
        <v>30000</v>
      </c>
      <c r="F517" s="16">
        <v>30000</v>
      </c>
    </row>
    <row r="518" spans="1:6" x14ac:dyDescent="0.2">
      <c r="C518" s="50" t="s">
        <v>307</v>
      </c>
      <c r="D518" s="45">
        <v>1</v>
      </c>
      <c r="E518" s="1">
        <v>2508.8000000000002</v>
      </c>
      <c r="F518" s="16">
        <v>2508.8000000000002</v>
      </c>
    </row>
    <row r="519" spans="1:6" x14ac:dyDescent="0.2">
      <c r="A519" s="3" t="s">
        <v>204</v>
      </c>
      <c r="C519" s="50" t="s">
        <v>308</v>
      </c>
      <c r="D519" s="45">
        <v>1</v>
      </c>
      <c r="E519" s="1">
        <v>800</v>
      </c>
      <c r="F519" s="16">
        <v>800</v>
      </c>
    </row>
    <row r="520" spans="1:6" x14ac:dyDescent="0.2">
      <c r="C520" s="50" t="s">
        <v>309</v>
      </c>
      <c r="D520" s="45">
        <v>1</v>
      </c>
      <c r="E520" s="1">
        <v>5500</v>
      </c>
      <c r="F520" s="16">
        <v>5500</v>
      </c>
    </row>
    <row r="521" spans="1:6" x14ac:dyDescent="0.2">
      <c r="C521" s="50" t="s">
        <v>310</v>
      </c>
      <c r="D521" s="45">
        <v>1</v>
      </c>
      <c r="E521" s="1">
        <v>5795</v>
      </c>
      <c r="F521" s="16">
        <v>5795</v>
      </c>
    </row>
    <row r="522" spans="1:6" x14ac:dyDescent="0.2">
      <c r="C522" s="50" t="s">
        <v>382</v>
      </c>
      <c r="D522" s="45">
        <v>1</v>
      </c>
      <c r="E522" s="1">
        <v>34555.25</v>
      </c>
      <c r="F522" s="16">
        <v>34555.25</v>
      </c>
    </row>
    <row r="523" spans="1:6" x14ac:dyDescent="0.2">
      <c r="C523" s="50" t="s">
        <v>382</v>
      </c>
      <c r="D523" s="45">
        <v>1</v>
      </c>
      <c r="E523" s="1">
        <v>34555.25</v>
      </c>
      <c r="F523" s="16">
        <v>34555.25</v>
      </c>
    </row>
    <row r="524" spans="1:6" x14ac:dyDescent="0.2">
      <c r="C524" s="50" t="s">
        <v>383</v>
      </c>
      <c r="D524" s="45">
        <v>1</v>
      </c>
      <c r="E524" s="1">
        <v>34232.97</v>
      </c>
      <c r="F524" s="16">
        <v>34232.97</v>
      </c>
    </row>
    <row r="525" spans="1:6" x14ac:dyDescent="0.2">
      <c r="C525" s="50" t="s">
        <v>384</v>
      </c>
      <c r="D525" s="45">
        <v>1</v>
      </c>
      <c r="E525" s="1">
        <v>21386.46</v>
      </c>
      <c r="F525" s="16">
        <v>21386.46</v>
      </c>
    </row>
    <row r="526" spans="1:6" x14ac:dyDescent="0.2">
      <c r="C526" s="50" t="s">
        <v>384</v>
      </c>
      <c r="D526" s="45">
        <v>1</v>
      </c>
      <c r="E526" s="1">
        <v>21386.46</v>
      </c>
      <c r="F526" s="16">
        <v>21386.46</v>
      </c>
    </row>
    <row r="527" spans="1:6" x14ac:dyDescent="0.2">
      <c r="C527" s="50" t="s">
        <v>384</v>
      </c>
      <c r="D527" s="45">
        <v>1</v>
      </c>
      <c r="E527" s="1">
        <v>21386.46</v>
      </c>
      <c r="F527" s="16">
        <v>21386.46</v>
      </c>
    </row>
    <row r="528" spans="1:6" x14ac:dyDescent="0.2">
      <c r="C528" s="50" t="s">
        <v>385</v>
      </c>
      <c r="D528" s="45">
        <v>1</v>
      </c>
      <c r="E528" s="1">
        <v>21386.46</v>
      </c>
      <c r="F528" s="16">
        <v>21386.46</v>
      </c>
    </row>
    <row r="529" spans="2:7" x14ac:dyDescent="0.2">
      <c r="C529" s="50" t="s">
        <v>385</v>
      </c>
      <c r="D529" s="45">
        <v>1</v>
      </c>
      <c r="E529" s="1">
        <v>21386.46</v>
      </c>
      <c r="F529" s="16">
        <v>21386.46</v>
      </c>
    </row>
    <row r="530" spans="2:7" x14ac:dyDescent="0.2">
      <c r="C530" s="50" t="s">
        <v>453</v>
      </c>
      <c r="D530" s="45">
        <v>1</v>
      </c>
      <c r="E530" s="1">
        <v>25000</v>
      </c>
      <c r="F530" s="16">
        <v>25000</v>
      </c>
    </row>
    <row r="531" spans="2:7" x14ac:dyDescent="0.2">
      <c r="C531" s="50" t="s">
        <v>454</v>
      </c>
      <c r="D531" s="45">
        <v>1</v>
      </c>
      <c r="E531" s="1">
        <v>68000</v>
      </c>
      <c r="F531" s="16">
        <v>68000</v>
      </c>
    </row>
    <row r="532" spans="2:7" x14ac:dyDescent="0.2">
      <c r="B532" s="3" t="s">
        <v>204</v>
      </c>
      <c r="C532" s="51" t="s">
        <v>203</v>
      </c>
      <c r="D532" s="52">
        <f>SUM(D412:D529)</f>
        <v>118</v>
      </c>
      <c r="F532" s="73">
        <f>SUM(F412:F531)</f>
        <v>1121269.7199999997</v>
      </c>
    </row>
    <row r="534" spans="2:7" x14ac:dyDescent="0.2">
      <c r="B534" s="52">
        <v>1232.06</v>
      </c>
      <c r="C534" s="23" t="s">
        <v>8</v>
      </c>
      <c r="D534" s="9"/>
      <c r="E534" s="1"/>
      <c r="F534" s="72"/>
      <c r="G534" s="70"/>
    </row>
    <row r="535" spans="2:7" x14ac:dyDescent="0.2">
      <c r="C535" s="63" t="s">
        <v>311</v>
      </c>
      <c r="D535" s="45">
        <v>1</v>
      </c>
      <c r="E535" s="1">
        <v>8549.0499999999993</v>
      </c>
      <c r="F535" s="16">
        <v>8549.0499999999993</v>
      </c>
    </row>
    <row r="536" spans="2:7" x14ac:dyDescent="0.2">
      <c r="C536" s="63" t="s">
        <v>312</v>
      </c>
      <c r="D536" s="45">
        <v>1</v>
      </c>
      <c r="E536" s="1">
        <v>6531.64</v>
      </c>
      <c r="F536" s="16">
        <v>6531.64</v>
      </c>
    </row>
    <row r="537" spans="2:7" x14ac:dyDescent="0.2">
      <c r="C537" s="3" t="s">
        <v>455</v>
      </c>
      <c r="D537" s="45">
        <v>1</v>
      </c>
      <c r="E537" s="1">
        <v>11490</v>
      </c>
      <c r="F537" s="1">
        <v>11490</v>
      </c>
    </row>
    <row r="538" spans="2:7" x14ac:dyDescent="0.2">
      <c r="C538" s="50"/>
      <c r="D538" s="45"/>
      <c r="E538" s="1"/>
      <c r="F538" s="16"/>
    </row>
    <row r="539" spans="2:7" x14ac:dyDescent="0.2">
      <c r="B539" s="3" t="s">
        <v>204</v>
      </c>
      <c r="C539" s="51" t="s">
        <v>313</v>
      </c>
      <c r="D539" s="52">
        <f>SUM(D535:D536)</f>
        <v>2</v>
      </c>
      <c r="F539" s="73">
        <f>SUM(F535:F538)</f>
        <v>26570.69</v>
      </c>
    </row>
    <row r="540" spans="2:7" x14ac:dyDescent="0.2">
      <c r="C540" s="50"/>
      <c r="D540" s="45"/>
      <c r="E540" s="1"/>
      <c r="F540" s="16"/>
    </row>
    <row r="541" spans="2:7" x14ac:dyDescent="0.2">
      <c r="B541" s="52">
        <v>1232.08</v>
      </c>
      <c r="C541" s="23" t="s">
        <v>11</v>
      </c>
      <c r="D541" s="9"/>
      <c r="E541" s="1"/>
      <c r="F541" s="72"/>
      <c r="G541" s="70"/>
    </row>
    <row r="542" spans="2:7" x14ac:dyDescent="0.2">
      <c r="C542" s="50" t="s">
        <v>314</v>
      </c>
      <c r="D542" s="45">
        <v>1</v>
      </c>
      <c r="E542" s="1">
        <v>14.98</v>
      </c>
      <c r="F542" s="16">
        <v>14.98</v>
      </c>
    </row>
    <row r="543" spans="2:7" x14ac:dyDescent="0.2">
      <c r="C543" s="50" t="s">
        <v>315</v>
      </c>
      <c r="D543" s="45">
        <v>1</v>
      </c>
      <c r="E543" s="1">
        <v>22.2</v>
      </c>
      <c r="F543" s="16">
        <v>22.2</v>
      </c>
    </row>
    <row r="544" spans="2:7" x14ac:dyDescent="0.2">
      <c r="C544" s="50" t="s">
        <v>316</v>
      </c>
      <c r="D544" s="45">
        <v>1</v>
      </c>
      <c r="E544" s="1">
        <v>26.21</v>
      </c>
      <c r="F544" s="16">
        <v>26.21</v>
      </c>
    </row>
    <row r="545" spans="1:6" x14ac:dyDescent="0.2">
      <c r="A545" s="3" t="s">
        <v>204</v>
      </c>
      <c r="C545" s="50" t="s">
        <v>317</v>
      </c>
      <c r="D545" s="45">
        <v>1</v>
      </c>
      <c r="E545" s="1">
        <v>13.1</v>
      </c>
      <c r="F545" s="16">
        <v>13.1</v>
      </c>
    </row>
    <row r="546" spans="1:6" x14ac:dyDescent="0.2">
      <c r="C546" s="50" t="s">
        <v>318</v>
      </c>
      <c r="D546" s="45">
        <v>1</v>
      </c>
      <c r="E546" s="1">
        <v>14.17</v>
      </c>
      <c r="F546" s="16">
        <v>14.17</v>
      </c>
    </row>
    <row r="547" spans="1:6" x14ac:dyDescent="0.2">
      <c r="C547" s="50" t="s">
        <v>319</v>
      </c>
      <c r="D547" s="45">
        <v>1</v>
      </c>
      <c r="E547" s="1">
        <v>35.57</v>
      </c>
      <c r="F547" s="16">
        <v>35.57</v>
      </c>
    </row>
    <row r="548" spans="1:6" x14ac:dyDescent="0.2">
      <c r="C548" s="50" t="s">
        <v>320</v>
      </c>
      <c r="D548" s="45">
        <v>1</v>
      </c>
      <c r="E548" s="1">
        <v>22.2</v>
      </c>
      <c r="F548" s="16">
        <v>22.2</v>
      </c>
    </row>
    <row r="549" spans="1:6" x14ac:dyDescent="0.2">
      <c r="C549" s="50" t="s">
        <v>321</v>
      </c>
      <c r="D549" s="45">
        <v>1</v>
      </c>
      <c r="E549" s="1">
        <v>26.21</v>
      </c>
      <c r="F549" s="16">
        <v>26.21</v>
      </c>
    </row>
    <row r="550" spans="1:6" x14ac:dyDescent="0.2">
      <c r="C550" s="50" t="s">
        <v>322</v>
      </c>
      <c r="D550" s="45">
        <v>1</v>
      </c>
      <c r="E550" s="1">
        <v>34.5</v>
      </c>
      <c r="F550" s="16">
        <v>34.5</v>
      </c>
    </row>
    <row r="551" spans="1:6" x14ac:dyDescent="0.2">
      <c r="C551" s="50" t="s">
        <v>323</v>
      </c>
      <c r="D551" s="45">
        <v>1</v>
      </c>
      <c r="E551" s="1">
        <v>8.34</v>
      </c>
      <c r="F551" s="16">
        <v>8.34</v>
      </c>
    </row>
    <row r="552" spans="1:6" x14ac:dyDescent="0.2">
      <c r="C552" s="50" t="s">
        <v>324</v>
      </c>
      <c r="D552" s="45">
        <v>1</v>
      </c>
      <c r="E552" s="1">
        <v>56.03</v>
      </c>
      <c r="F552" s="16">
        <v>56.03</v>
      </c>
    </row>
    <row r="553" spans="1:6" x14ac:dyDescent="0.2">
      <c r="C553" s="50" t="s">
        <v>325</v>
      </c>
      <c r="D553" s="45">
        <v>1</v>
      </c>
      <c r="E553" s="1">
        <v>8.25</v>
      </c>
      <c r="F553" s="16">
        <v>8.25</v>
      </c>
    </row>
    <row r="554" spans="1:6" x14ac:dyDescent="0.2">
      <c r="C554" s="50" t="s">
        <v>326</v>
      </c>
      <c r="D554" s="45">
        <v>1</v>
      </c>
      <c r="E554" s="1">
        <v>35.04</v>
      </c>
      <c r="F554" s="16">
        <v>35.04</v>
      </c>
    </row>
    <row r="555" spans="1:6" x14ac:dyDescent="0.2">
      <c r="C555" s="50" t="s">
        <v>327</v>
      </c>
      <c r="D555" s="45">
        <v>1</v>
      </c>
      <c r="E555" s="1">
        <v>35.85</v>
      </c>
      <c r="F555" s="16">
        <v>35.85</v>
      </c>
    </row>
    <row r="556" spans="1:6" x14ac:dyDescent="0.2">
      <c r="C556" s="50" t="s">
        <v>328</v>
      </c>
      <c r="D556" s="45">
        <v>1</v>
      </c>
      <c r="E556" s="1">
        <v>57.25</v>
      </c>
      <c r="F556" s="16">
        <v>57.25</v>
      </c>
    </row>
    <row r="557" spans="1:6" x14ac:dyDescent="0.2">
      <c r="C557" s="50" t="s">
        <v>329</v>
      </c>
      <c r="D557" s="45">
        <v>1</v>
      </c>
      <c r="E557" s="1">
        <v>71.16</v>
      </c>
      <c r="F557" s="16">
        <v>71.16</v>
      </c>
    </row>
    <row r="558" spans="1:6" x14ac:dyDescent="0.2">
      <c r="C558" s="50" t="s">
        <v>329</v>
      </c>
      <c r="D558" s="45">
        <v>1</v>
      </c>
      <c r="E558" s="1">
        <v>71.16</v>
      </c>
      <c r="F558" s="16">
        <v>71.16</v>
      </c>
    </row>
    <row r="559" spans="1:6" x14ac:dyDescent="0.2">
      <c r="C559" s="50" t="s">
        <v>330</v>
      </c>
      <c r="D559" s="45">
        <v>1</v>
      </c>
      <c r="E559" s="1">
        <v>352.75</v>
      </c>
      <c r="F559" s="16">
        <v>352.75</v>
      </c>
    </row>
    <row r="560" spans="1:6" x14ac:dyDescent="0.2">
      <c r="C560" s="50" t="s">
        <v>331</v>
      </c>
      <c r="D560" s="45">
        <v>1</v>
      </c>
      <c r="E560" s="1">
        <v>20</v>
      </c>
      <c r="F560" s="16">
        <v>20</v>
      </c>
    </row>
    <row r="561" spans="2:7" x14ac:dyDescent="0.2">
      <c r="C561" s="50" t="s">
        <v>332</v>
      </c>
      <c r="D561" s="45">
        <v>1</v>
      </c>
      <c r="E561" s="1">
        <v>20</v>
      </c>
      <c r="F561" s="16">
        <v>20</v>
      </c>
    </row>
    <row r="562" spans="2:7" x14ac:dyDescent="0.2">
      <c r="C562" s="50" t="s">
        <v>333</v>
      </c>
      <c r="D562" s="45">
        <v>1</v>
      </c>
      <c r="E562" s="1">
        <v>175</v>
      </c>
      <c r="F562" s="16">
        <v>175</v>
      </c>
    </row>
    <row r="563" spans="2:7" x14ac:dyDescent="0.2">
      <c r="C563" s="50" t="s">
        <v>334</v>
      </c>
      <c r="D563" s="45">
        <v>1</v>
      </c>
      <c r="E563" s="1">
        <v>234.5</v>
      </c>
      <c r="F563" s="16">
        <v>234.5</v>
      </c>
    </row>
    <row r="564" spans="2:7" x14ac:dyDescent="0.2">
      <c r="C564" s="50" t="s">
        <v>335</v>
      </c>
      <c r="D564" s="45">
        <v>1</v>
      </c>
      <c r="E564" s="1">
        <v>83.5</v>
      </c>
      <c r="F564" s="16">
        <v>83.5</v>
      </c>
    </row>
    <row r="565" spans="2:7" x14ac:dyDescent="0.2">
      <c r="C565" s="50"/>
      <c r="D565" s="45">
        <v>1</v>
      </c>
      <c r="E565" s="1"/>
      <c r="F565" s="1"/>
    </row>
    <row r="566" spans="2:7" x14ac:dyDescent="0.2">
      <c r="B566" s="3" t="s">
        <v>204</v>
      </c>
      <c r="C566" s="51" t="s">
        <v>336</v>
      </c>
      <c r="D566" s="52">
        <f>SUM(D542:D565)</f>
        <v>24</v>
      </c>
      <c r="E566" s="1"/>
      <c r="F566" s="53">
        <f>SUM(F542:F565)</f>
        <v>1437.97</v>
      </c>
    </row>
    <row r="567" spans="2:7" x14ac:dyDescent="0.2">
      <c r="C567" s="50"/>
      <c r="D567" s="45"/>
      <c r="E567" s="1"/>
      <c r="F567" s="16"/>
    </row>
    <row r="568" spans="2:7" x14ac:dyDescent="0.2">
      <c r="B568" s="52">
        <v>1237</v>
      </c>
      <c r="C568" s="23" t="s">
        <v>337</v>
      </c>
      <c r="D568" s="9"/>
      <c r="E568" s="1"/>
      <c r="F568" s="72"/>
      <c r="G568" s="70"/>
    </row>
    <row r="569" spans="2:7" x14ac:dyDescent="0.2">
      <c r="C569" s="50" t="s">
        <v>338</v>
      </c>
      <c r="D569" s="45">
        <v>1</v>
      </c>
      <c r="E569" s="1">
        <v>300</v>
      </c>
      <c r="F569" s="16">
        <v>300</v>
      </c>
    </row>
    <row r="570" spans="2:7" x14ac:dyDescent="0.2">
      <c r="C570" s="50" t="s">
        <v>339</v>
      </c>
      <c r="D570" s="45">
        <v>1</v>
      </c>
      <c r="E570" s="1">
        <v>1.46</v>
      </c>
      <c r="F570" s="16">
        <v>1.46</v>
      </c>
    </row>
    <row r="571" spans="2:7" x14ac:dyDescent="0.2">
      <c r="C571" s="50" t="s">
        <v>340</v>
      </c>
      <c r="D571" s="45">
        <v>1</v>
      </c>
      <c r="E571" s="1">
        <v>5.09</v>
      </c>
      <c r="F571" s="16">
        <v>5.09</v>
      </c>
    </row>
    <row r="572" spans="2:7" x14ac:dyDescent="0.2">
      <c r="C572" s="50" t="s">
        <v>341</v>
      </c>
      <c r="D572" s="45">
        <v>1</v>
      </c>
      <c r="E572" s="1">
        <v>12.39</v>
      </c>
      <c r="F572" s="16">
        <v>12.39</v>
      </c>
    </row>
    <row r="573" spans="2:7" x14ac:dyDescent="0.2">
      <c r="C573" s="50" t="s">
        <v>342</v>
      </c>
      <c r="D573" s="45">
        <v>1</v>
      </c>
      <c r="E573" s="1">
        <v>8.16</v>
      </c>
      <c r="F573" s="16">
        <v>8.16</v>
      </c>
    </row>
    <row r="574" spans="2:7" x14ac:dyDescent="0.2">
      <c r="C574" s="50" t="s">
        <v>343</v>
      </c>
      <c r="D574" s="45">
        <v>1</v>
      </c>
      <c r="E574" s="1">
        <v>4.38</v>
      </c>
      <c r="F574" s="16">
        <v>4.38</v>
      </c>
    </row>
    <row r="575" spans="2:7" x14ac:dyDescent="0.2">
      <c r="C575" s="50" t="s">
        <v>344</v>
      </c>
      <c r="D575" s="45">
        <v>1</v>
      </c>
      <c r="E575" s="1">
        <v>2.92</v>
      </c>
      <c r="F575" s="16">
        <v>2.92</v>
      </c>
    </row>
    <row r="576" spans="2:7" x14ac:dyDescent="0.2">
      <c r="C576" s="50" t="s">
        <v>345</v>
      </c>
      <c r="D576" s="45">
        <v>1</v>
      </c>
      <c r="E576" s="1">
        <v>14.57</v>
      </c>
      <c r="F576" s="16">
        <v>14.57</v>
      </c>
    </row>
    <row r="577" spans="3:6" x14ac:dyDescent="0.2">
      <c r="C577" s="50" t="s">
        <v>346</v>
      </c>
      <c r="D577" s="45">
        <v>1</v>
      </c>
      <c r="E577" s="1">
        <v>84.5</v>
      </c>
      <c r="F577" s="16">
        <v>84.5</v>
      </c>
    </row>
    <row r="578" spans="3:6" x14ac:dyDescent="0.2">
      <c r="C578" s="50" t="s">
        <v>347</v>
      </c>
      <c r="D578" s="45">
        <v>1</v>
      </c>
      <c r="E578" s="1">
        <v>9.33</v>
      </c>
      <c r="F578" s="16">
        <v>9.33</v>
      </c>
    </row>
    <row r="579" spans="3:6" x14ac:dyDescent="0.2">
      <c r="C579" s="50" t="s">
        <v>348</v>
      </c>
      <c r="D579" s="45">
        <v>1</v>
      </c>
      <c r="E579" s="1">
        <v>6.92</v>
      </c>
      <c r="F579" s="16">
        <v>6.92</v>
      </c>
    </row>
    <row r="580" spans="3:6" x14ac:dyDescent="0.2">
      <c r="C580" s="50" t="s">
        <v>349</v>
      </c>
      <c r="D580" s="45">
        <v>1</v>
      </c>
      <c r="E580" s="1">
        <v>7.29</v>
      </c>
      <c r="F580" s="16">
        <v>7.29</v>
      </c>
    </row>
    <row r="581" spans="3:6" x14ac:dyDescent="0.2">
      <c r="C581" s="50" t="s">
        <v>350</v>
      </c>
      <c r="D581" s="45">
        <v>1</v>
      </c>
      <c r="E581" s="1">
        <v>7.06</v>
      </c>
      <c r="F581" s="16">
        <v>7.06</v>
      </c>
    </row>
    <row r="582" spans="3:6" x14ac:dyDescent="0.2">
      <c r="C582" s="50" t="s">
        <v>351</v>
      </c>
      <c r="D582" s="45">
        <v>1</v>
      </c>
      <c r="E582" s="1">
        <v>6.92</v>
      </c>
      <c r="F582" s="16">
        <v>6.92</v>
      </c>
    </row>
    <row r="583" spans="3:6" x14ac:dyDescent="0.2">
      <c r="C583" s="50" t="s">
        <v>352</v>
      </c>
      <c r="D583" s="45">
        <v>1</v>
      </c>
      <c r="E583" s="1">
        <v>8.75</v>
      </c>
      <c r="F583" s="16">
        <v>8.75</v>
      </c>
    </row>
    <row r="584" spans="3:6" x14ac:dyDescent="0.2">
      <c r="C584" s="50" t="s">
        <v>353</v>
      </c>
      <c r="D584" s="45">
        <v>1</v>
      </c>
      <c r="E584" s="1">
        <v>9.11</v>
      </c>
      <c r="F584" s="16">
        <v>9.11</v>
      </c>
    </row>
    <row r="585" spans="3:6" x14ac:dyDescent="0.2">
      <c r="C585" s="50" t="s">
        <v>354</v>
      </c>
      <c r="D585" s="45">
        <v>1</v>
      </c>
      <c r="E585" s="1">
        <v>2.5</v>
      </c>
      <c r="F585" s="16">
        <v>2.5</v>
      </c>
    </row>
    <row r="586" spans="3:6" x14ac:dyDescent="0.2">
      <c r="C586" s="50" t="s">
        <v>355</v>
      </c>
      <c r="D586" s="45">
        <v>1</v>
      </c>
      <c r="E586" s="1">
        <v>3</v>
      </c>
      <c r="F586" s="16">
        <v>3</v>
      </c>
    </row>
    <row r="587" spans="3:6" x14ac:dyDescent="0.2">
      <c r="C587" s="50" t="s">
        <v>356</v>
      </c>
      <c r="D587" s="45">
        <v>1</v>
      </c>
      <c r="E587" s="1">
        <v>98.1</v>
      </c>
      <c r="F587" s="16">
        <v>98.1</v>
      </c>
    </row>
    <row r="588" spans="3:6" x14ac:dyDescent="0.2">
      <c r="C588" s="50" t="s">
        <v>357</v>
      </c>
      <c r="D588" s="45">
        <v>1</v>
      </c>
      <c r="E588" s="1">
        <v>1360</v>
      </c>
      <c r="F588" s="16">
        <v>1360</v>
      </c>
    </row>
    <row r="589" spans="3:6" x14ac:dyDescent="0.2">
      <c r="C589" s="50" t="s">
        <v>358</v>
      </c>
      <c r="D589" s="45">
        <v>1</v>
      </c>
      <c r="E589" s="1">
        <v>375.87</v>
      </c>
      <c r="F589" s="16">
        <v>375.87</v>
      </c>
    </row>
    <row r="590" spans="3:6" x14ac:dyDescent="0.2">
      <c r="C590" s="50" t="s">
        <v>359</v>
      </c>
      <c r="D590" s="45">
        <v>1</v>
      </c>
      <c r="E590" s="1">
        <v>1358.87</v>
      </c>
      <c r="F590" s="16">
        <v>1358.87</v>
      </c>
    </row>
    <row r="591" spans="3:6" x14ac:dyDescent="0.2">
      <c r="C591" s="50" t="s">
        <v>360</v>
      </c>
      <c r="D591" s="45">
        <v>1</v>
      </c>
      <c r="E591" s="1">
        <v>375.87</v>
      </c>
      <c r="F591" s="16">
        <v>375.87</v>
      </c>
    </row>
    <row r="592" spans="3:6" x14ac:dyDescent="0.2">
      <c r="C592" s="50" t="s">
        <v>361</v>
      </c>
      <c r="D592" s="45">
        <v>1</v>
      </c>
      <c r="E592" s="1">
        <v>375.88</v>
      </c>
      <c r="F592" s="16">
        <v>375.88</v>
      </c>
    </row>
    <row r="593" spans="3:8" x14ac:dyDescent="0.2">
      <c r="C593" s="50" t="s">
        <v>362</v>
      </c>
      <c r="D593" s="45">
        <v>1</v>
      </c>
      <c r="E593" s="1">
        <v>2704</v>
      </c>
      <c r="F593" s="16">
        <v>2704</v>
      </c>
    </row>
    <row r="594" spans="3:8" x14ac:dyDescent="0.2">
      <c r="C594" s="50" t="s">
        <v>362</v>
      </c>
      <c r="D594" s="45">
        <v>1</v>
      </c>
      <c r="E594" s="1">
        <v>2704</v>
      </c>
      <c r="F594" s="16">
        <v>2704</v>
      </c>
    </row>
    <row r="595" spans="3:8" x14ac:dyDescent="0.2">
      <c r="C595" s="50" t="s">
        <v>362</v>
      </c>
      <c r="D595" s="45">
        <v>1</v>
      </c>
      <c r="E595" s="1">
        <v>2704</v>
      </c>
      <c r="F595" s="16">
        <v>2704</v>
      </c>
    </row>
    <row r="596" spans="3:8" x14ac:dyDescent="0.2">
      <c r="C596" s="50" t="s">
        <v>363</v>
      </c>
      <c r="D596" s="45">
        <v>1</v>
      </c>
      <c r="E596" s="1">
        <v>8495</v>
      </c>
      <c r="F596" s="16">
        <v>8495</v>
      </c>
    </row>
    <row r="597" spans="3:8" x14ac:dyDescent="0.2">
      <c r="C597" s="50" t="s">
        <v>364</v>
      </c>
      <c r="D597" s="45">
        <v>1</v>
      </c>
      <c r="E597" s="1">
        <v>7599</v>
      </c>
      <c r="F597" s="16">
        <v>7599</v>
      </c>
    </row>
    <row r="598" spans="3:8" x14ac:dyDescent="0.2">
      <c r="C598" s="50" t="s">
        <v>365</v>
      </c>
      <c r="D598" s="45">
        <v>1</v>
      </c>
      <c r="E598" s="1">
        <v>680</v>
      </c>
      <c r="F598" s="16">
        <v>680</v>
      </c>
    </row>
    <row r="599" spans="3:8" x14ac:dyDescent="0.2">
      <c r="C599" s="50" t="s">
        <v>366</v>
      </c>
      <c r="D599" s="45">
        <v>1</v>
      </c>
      <c r="E599" s="1">
        <v>549</v>
      </c>
      <c r="F599" s="16">
        <v>549</v>
      </c>
    </row>
    <row r="600" spans="3:8" x14ac:dyDescent="0.2">
      <c r="C600" s="50" t="s">
        <v>367</v>
      </c>
      <c r="D600" s="45">
        <v>1</v>
      </c>
      <c r="E600" s="1">
        <v>6199</v>
      </c>
      <c r="F600" s="16">
        <v>6199</v>
      </c>
    </row>
    <row r="601" spans="3:8" x14ac:dyDescent="0.2">
      <c r="C601" s="50" t="s">
        <v>368</v>
      </c>
      <c r="D601" s="45">
        <v>1</v>
      </c>
      <c r="E601" s="1">
        <v>2299</v>
      </c>
      <c r="F601" s="16">
        <v>2299</v>
      </c>
      <c r="H601" s="75"/>
    </row>
    <row r="602" spans="3:8" x14ac:dyDescent="0.2">
      <c r="C602" s="50" t="s">
        <v>369</v>
      </c>
      <c r="D602" s="45">
        <v>1</v>
      </c>
      <c r="E602" s="1">
        <v>1600</v>
      </c>
      <c r="F602" s="16">
        <v>1600</v>
      </c>
    </row>
    <row r="603" spans="3:8" x14ac:dyDescent="0.2">
      <c r="C603" s="50" t="s">
        <v>369</v>
      </c>
      <c r="D603" s="45">
        <v>1</v>
      </c>
      <c r="E603" s="1">
        <v>1600</v>
      </c>
      <c r="F603" s="16">
        <v>1600</v>
      </c>
    </row>
    <row r="604" spans="3:8" x14ac:dyDescent="0.2">
      <c r="C604" s="50" t="s">
        <v>370</v>
      </c>
      <c r="D604" s="45">
        <v>1</v>
      </c>
      <c r="E604" s="1">
        <v>2499</v>
      </c>
      <c r="F604" s="16">
        <v>2499</v>
      </c>
    </row>
    <row r="605" spans="3:8" x14ac:dyDescent="0.2">
      <c r="C605" s="50" t="s">
        <v>371</v>
      </c>
      <c r="D605" s="45">
        <v>1</v>
      </c>
      <c r="E605" s="1">
        <v>2498</v>
      </c>
      <c r="F605" s="16">
        <v>2498</v>
      </c>
    </row>
    <row r="606" spans="3:8" x14ac:dyDescent="0.2">
      <c r="C606" s="50" t="s">
        <v>372</v>
      </c>
      <c r="D606" s="45">
        <v>1</v>
      </c>
      <c r="E606" s="1">
        <v>1</v>
      </c>
      <c r="F606" s="16">
        <v>1</v>
      </c>
    </row>
    <row r="607" spans="3:8" x14ac:dyDescent="0.2">
      <c r="C607" s="50" t="s">
        <v>373</v>
      </c>
      <c r="D607" s="45">
        <v>1</v>
      </c>
      <c r="E607" s="1">
        <v>2499</v>
      </c>
      <c r="F607" s="16">
        <v>2499</v>
      </c>
    </row>
    <row r="608" spans="3:8" x14ac:dyDescent="0.2">
      <c r="C608" s="50" t="s">
        <v>456</v>
      </c>
      <c r="D608" s="45">
        <v>1</v>
      </c>
      <c r="E608" s="1">
        <v>599.96</v>
      </c>
      <c r="F608" s="16">
        <v>599.96</v>
      </c>
    </row>
    <row r="609" spans="3:6" x14ac:dyDescent="0.2">
      <c r="C609" s="50" t="s">
        <v>456</v>
      </c>
      <c r="D609" s="45">
        <v>1</v>
      </c>
      <c r="E609" s="1">
        <v>599.96</v>
      </c>
      <c r="F609" s="16">
        <v>599.96</v>
      </c>
    </row>
    <row r="610" spans="3:6" x14ac:dyDescent="0.2">
      <c r="C610" s="50" t="s">
        <v>374</v>
      </c>
      <c r="D610" s="45">
        <v>1</v>
      </c>
      <c r="E610" s="1">
        <v>799.99</v>
      </c>
      <c r="F610" s="16">
        <v>799.99</v>
      </c>
    </row>
    <row r="611" spans="3:6" x14ac:dyDescent="0.2">
      <c r="C611" s="50" t="s">
        <v>457</v>
      </c>
      <c r="D611" s="45">
        <v>1</v>
      </c>
      <c r="E611" s="1">
        <v>250</v>
      </c>
      <c r="F611" s="16">
        <v>250</v>
      </c>
    </row>
    <row r="612" spans="3:6" x14ac:dyDescent="0.2">
      <c r="C612" s="50" t="s">
        <v>381</v>
      </c>
      <c r="D612" s="45">
        <v>1</v>
      </c>
      <c r="E612" s="1">
        <v>5050</v>
      </c>
      <c r="F612" s="16">
        <v>5050</v>
      </c>
    </row>
    <row r="613" spans="3:6" x14ac:dyDescent="0.2">
      <c r="C613" s="50" t="s">
        <v>458</v>
      </c>
      <c r="D613" s="45">
        <v>1</v>
      </c>
      <c r="E613" s="1">
        <v>3950</v>
      </c>
      <c r="F613" s="16">
        <v>3950</v>
      </c>
    </row>
    <row r="614" spans="3:6" x14ac:dyDescent="0.2">
      <c r="C614" s="50" t="s">
        <v>459</v>
      </c>
      <c r="D614" s="45">
        <v>1</v>
      </c>
      <c r="E614" s="1">
        <v>4586.88</v>
      </c>
      <c r="F614" s="16">
        <v>4586.88</v>
      </c>
    </row>
    <row r="615" spans="3:6" x14ac:dyDescent="0.2">
      <c r="C615" s="50" t="s">
        <v>404</v>
      </c>
      <c r="D615" s="45">
        <v>1</v>
      </c>
      <c r="E615" s="1">
        <v>14500</v>
      </c>
      <c r="F615" s="16">
        <v>14500</v>
      </c>
    </row>
    <row r="616" spans="3:6" x14ac:dyDescent="0.2">
      <c r="C616" s="50" t="s">
        <v>404</v>
      </c>
      <c r="D616" s="45">
        <v>1</v>
      </c>
      <c r="E616" s="1">
        <v>14500</v>
      </c>
      <c r="F616" s="16">
        <v>14500</v>
      </c>
    </row>
    <row r="617" spans="3:6" x14ac:dyDescent="0.2">
      <c r="C617" s="50" t="s">
        <v>408</v>
      </c>
      <c r="D617" s="45">
        <v>1</v>
      </c>
      <c r="E617" s="1">
        <v>3721</v>
      </c>
      <c r="F617" s="16">
        <v>3721</v>
      </c>
    </row>
    <row r="618" spans="3:6" x14ac:dyDescent="0.2">
      <c r="C618" s="50" t="s">
        <v>409</v>
      </c>
      <c r="D618" s="45">
        <v>1</v>
      </c>
      <c r="E618" s="1">
        <v>3015</v>
      </c>
      <c r="F618" s="16">
        <v>3015</v>
      </c>
    </row>
    <row r="619" spans="3:6" x14ac:dyDescent="0.2">
      <c r="C619" s="50" t="s">
        <v>410</v>
      </c>
      <c r="D619" s="45">
        <v>1</v>
      </c>
      <c r="E619" s="1">
        <v>2520</v>
      </c>
      <c r="F619" s="16">
        <v>2520</v>
      </c>
    </row>
    <row r="620" spans="3:6" x14ac:dyDescent="0.2">
      <c r="C620" s="50" t="s">
        <v>460</v>
      </c>
      <c r="D620" s="45">
        <v>1</v>
      </c>
      <c r="E620" s="1">
        <v>3145</v>
      </c>
      <c r="F620" s="16">
        <v>3145</v>
      </c>
    </row>
    <row r="621" spans="3:6" x14ac:dyDescent="0.2">
      <c r="C621" s="50" t="s">
        <v>460</v>
      </c>
      <c r="D621" s="45">
        <v>1</v>
      </c>
      <c r="E621" s="1">
        <v>3145</v>
      </c>
      <c r="F621" s="16">
        <v>3145</v>
      </c>
    </row>
    <row r="622" spans="3:6" x14ac:dyDescent="0.2">
      <c r="C622" s="50" t="s">
        <v>461</v>
      </c>
      <c r="D622" s="45">
        <v>1</v>
      </c>
      <c r="E622" s="1">
        <v>530</v>
      </c>
      <c r="F622" s="16">
        <v>530</v>
      </c>
    </row>
    <row r="623" spans="3:6" x14ac:dyDescent="0.2">
      <c r="C623" s="50" t="s">
        <v>461</v>
      </c>
      <c r="D623" s="45">
        <v>1</v>
      </c>
      <c r="E623" s="1">
        <v>530</v>
      </c>
      <c r="F623" s="16">
        <v>530</v>
      </c>
    </row>
    <row r="624" spans="3:6" x14ac:dyDescent="0.2">
      <c r="C624" s="50" t="s">
        <v>423</v>
      </c>
      <c r="D624" s="45">
        <v>1</v>
      </c>
      <c r="E624" s="1">
        <v>5125</v>
      </c>
      <c r="F624" s="16">
        <v>5125</v>
      </c>
    </row>
    <row r="625" spans="2:6" x14ac:dyDescent="0.2">
      <c r="B625" s="3">
        <v>583</v>
      </c>
      <c r="C625" s="50" t="s">
        <v>462</v>
      </c>
      <c r="D625" s="45">
        <v>1</v>
      </c>
      <c r="E625" s="1">
        <v>1497</v>
      </c>
      <c r="F625" s="16">
        <v>1497</v>
      </c>
    </row>
    <row r="626" spans="2:6" x14ac:dyDescent="0.2">
      <c r="C626" s="50" t="s">
        <v>463</v>
      </c>
      <c r="D626" s="45">
        <v>1</v>
      </c>
      <c r="E626" s="1">
        <v>3825</v>
      </c>
      <c r="F626" s="16">
        <v>3825</v>
      </c>
    </row>
    <row r="627" spans="2:6" x14ac:dyDescent="0.2">
      <c r="C627" s="50"/>
      <c r="D627" s="45"/>
      <c r="E627" s="1"/>
      <c r="F627" s="16"/>
    </row>
    <row r="628" spans="2:6" x14ac:dyDescent="0.2">
      <c r="B628" s="3" t="s">
        <v>204</v>
      </c>
      <c r="C628" s="51" t="s">
        <v>375</v>
      </c>
      <c r="D628" s="52">
        <f>SUM(D569:D617)</f>
        <v>49</v>
      </c>
      <c r="E628" s="1"/>
      <c r="F628" s="53">
        <f>SUM(F569:F627)</f>
        <v>120958.73</v>
      </c>
    </row>
  </sheetData>
  <mergeCells count="8">
    <mergeCell ref="A7:G7"/>
    <mergeCell ref="A8:G8"/>
    <mergeCell ref="A1:G1"/>
    <mergeCell ref="A2:G2"/>
    <mergeCell ref="A3:G3"/>
    <mergeCell ref="A4:G4"/>
    <mergeCell ref="A5:G5"/>
    <mergeCell ref="A6:G6"/>
  </mergeCells>
  <pageMargins left="0.19685039370078741" right="0.19685039370078741" top="0.39370078740157483" bottom="0.59055118110236227" header="0.31496062992125984" footer="0.31496062992125984"/>
  <pageSetup scale="85" orientation="portrait" r:id="rId1"/>
  <headerFooter>
    <oddFooter>&amp;R&amp;10&amp;P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B519B-0DF8-4A5D-8E2D-784AC8671078}">
  <dimension ref="B4:M50"/>
  <sheetViews>
    <sheetView showGridLines="0" topLeftCell="B1" zoomScale="90" zoomScaleNormal="90" workbookViewId="0">
      <selection activeCell="C12" sqref="C12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413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4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f>219742.05+2999.4</f>
        <v>222741.44999999998</v>
      </c>
      <c r="J15" s="28"/>
      <c r="K15" s="10"/>
      <c r="L15" s="60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0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229372.87+14992+645+7699+7699+7699</f>
        <v>268106.87</v>
      </c>
      <c r="J17" s="28"/>
      <c r="K17" s="10"/>
      <c r="L17" s="61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1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f>1463718.64+40403.9</f>
        <v>1504122.5399999998</v>
      </c>
      <c r="J19" s="28"/>
      <c r="K19" s="10"/>
      <c r="L19" s="61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1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1028269.7200000001</v>
      </c>
      <c r="J21" s="28"/>
      <c r="K21" s="10"/>
      <c r="L21" s="61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v>15080.689999999999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103161.73+3145+3145</f>
        <v>109451.73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5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5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5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6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7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8">
        <f>SUM(I15:I33)</f>
        <v>3149210.97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59"/>
      <c r="J36" s="29"/>
      <c r="K36" s="10"/>
    </row>
    <row r="38" spans="2:11" x14ac:dyDescent="0.2">
      <c r="I38" s="62"/>
    </row>
    <row r="39" spans="2:11" x14ac:dyDescent="0.2">
      <c r="I39" s="62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0CDB9-8F25-4439-B6F0-61D9FB15F9B3}">
  <dimension ref="B4:M50"/>
  <sheetViews>
    <sheetView showGridLines="0" topLeftCell="B1" zoomScale="90" zoomScaleNormal="90" workbookViewId="0">
      <selection activeCell="H39" sqref="H39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414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4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f>219742.05+2999.4</f>
        <v>222741.44999999998</v>
      </c>
      <c r="J15" s="28"/>
      <c r="K15" s="10"/>
      <c r="L15" s="60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0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229372.87+14992+645+7699+7699+7699</f>
        <v>268106.87</v>
      </c>
      <c r="J17" s="28"/>
      <c r="K17" s="10"/>
      <c r="L17" s="61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1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f>1463718.64+40403.9</f>
        <v>1504122.5399999998</v>
      </c>
      <c r="J19" s="28"/>
      <c r="K19" s="10"/>
      <c r="L19" s="61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1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1028269.7200000001</v>
      </c>
      <c r="J21" s="28"/>
      <c r="K21" s="10"/>
      <c r="L21" s="61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v>15080.689999999999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103161.73+3145+3145</f>
        <v>109451.73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5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5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5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6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7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8">
        <f>SUM(I15:I33)</f>
        <v>3149210.97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59"/>
      <c r="J36" s="29"/>
      <c r="K36" s="10"/>
    </row>
    <row r="38" spans="2:11" x14ac:dyDescent="0.2">
      <c r="I38" s="62"/>
    </row>
    <row r="39" spans="2:11" x14ac:dyDescent="0.2">
      <c r="I39" s="62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FBF22-D078-4690-AE3E-DE93C028046A}">
  <dimension ref="B4:M50"/>
  <sheetViews>
    <sheetView showGridLines="0" topLeftCell="B1" zoomScale="90" zoomScaleNormal="90" workbookViewId="0">
      <selection activeCell="C12" sqref="C12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415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4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f>219742.05+2999.4</f>
        <v>222741.44999999998</v>
      </c>
      <c r="J15" s="28"/>
      <c r="K15" s="10"/>
      <c r="L15" s="60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0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229372.87+14992+645+7699+7699+7699</f>
        <v>268106.87</v>
      </c>
      <c r="J17" s="28"/>
      <c r="K17" s="10"/>
      <c r="L17" s="61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1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f>1463718.64+40403.9</f>
        <v>1504122.5399999998</v>
      </c>
      <c r="J19" s="28"/>
      <c r="K19" s="10"/>
      <c r="L19" s="61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1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1028269.7200000001</v>
      </c>
      <c r="J21" s="28"/>
      <c r="K21" s="10"/>
      <c r="L21" s="61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v>15080.689999999999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103161.73+3145+3145</f>
        <v>109451.73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5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5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5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6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7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8">
        <f>SUM(I15:I33)</f>
        <v>3149210.97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59"/>
      <c r="J36" s="29"/>
      <c r="K36" s="10"/>
    </row>
    <row r="38" spans="2:11" x14ac:dyDescent="0.2">
      <c r="I38" s="62"/>
    </row>
    <row r="39" spans="2:11" x14ac:dyDescent="0.2">
      <c r="I39" s="62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46AF7-708D-40F2-8F8E-AE41DB270381}">
  <dimension ref="B4:M50"/>
  <sheetViews>
    <sheetView showGridLines="0" topLeftCell="B1" zoomScale="90" zoomScaleNormal="90" workbookViewId="0">
      <selection activeCell="I18" sqref="I18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416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4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f>219742.05+2999.4</f>
        <v>222741.44999999998</v>
      </c>
      <c r="J15" s="28"/>
      <c r="K15" s="10"/>
      <c r="L15" s="60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0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229372.87+14992+645+7699+7699+7699</f>
        <v>268106.87</v>
      </c>
      <c r="J17" s="28"/>
      <c r="K17" s="10"/>
      <c r="L17" s="61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1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f>1463718.64+40403.9</f>
        <v>1504122.5399999998</v>
      </c>
      <c r="J19" s="28"/>
      <c r="K19" s="10"/>
      <c r="L19" s="61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1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1028269.7200000001</v>
      </c>
      <c r="J21" s="28"/>
      <c r="K21" s="10"/>
      <c r="L21" s="61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f>15080.69+11490</f>
        <v>26570.690000000002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103161.73+3145+3145</f>
        <v>109451.73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5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5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5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6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7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8">
        <f>SUM(I15:I33)</f>
        <v>3160700.97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59"/>
      <c r="J36" s="29"/>
      <c r="K36" s="10"/>
    </row>
    <row r="38" spans="2:11" x14ac:dyDescent="0.2">
      <c r="I38" s="62"/>
    </row>
    <row r="39" spans="2:11" x14ac:dyDescent="0.2">
      <c r="I39" s="62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ADF08-1D69-4238-98AA-D506F48E3594}">
  <dimension ref="B4:M50"/>
  <sheetViews>
    <sheetView showGridLines="0" topLeftCell="B1" zoomScale="90" zoomScaleNormal="90" workbookViewId="0">
      <selection activeCell="I17" sqref="I17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417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4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f>219742.05+2999.4</f>
        <v>222741.44999999998</v>
      </c>
      <c r="J15" s="28"/>
      <c r="K15" s="10"/>
      <c r="L15" s="60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0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229372.87+14992+645+7699+7699+7699+4670</f>
        <v>272776.87</v>
      </c>
      <c r="J17" s="28"/>
      <c r="K17" s="10"/>
      <c r="L17" s="61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1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f>1463718.64+40403.9</f>
        <v>1504122.5399999998</v>
      </c>
      <c r="J19" s="28"/>
      <c r="K19" s="10"/>
      <c r="L19" s="61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1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1028269.7200000001</v>
      </c>
      <c r="J21" s="28"/>
      <c r="K21" s="10"/>
      <c r="L21" s="61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f>15080.69+11490</f>
        <v>26570.690000000002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103161.73+3145+3145</f>
        <v>109451.73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5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5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5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6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7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8">
        <f>SUM(I15:I33)</f>
        <v>3165370.97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59"/>
      <c r="J36" s="29"/>
      <c r="K36" s="10"/>
    </row>
    <row r="38" spans="2:11" x14ac:dyDescent="0.2">
      <c r="I38" s="62"/>
    </row>
    <row r="39" spans="2:11" x14ac:dyDescent="0.2">
      <c r="I39" s="62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DECB5-D3FB-4AA1-BC30-C45C0FCCA4C6}">
  <dimension ref="B4:M50"/>
  <sheetViews>
    <sheetView showGridLines="0" topLeftCell="B1" zoomScale="90" zoomScaleNormal="90" workbookViewId="0">
      <selection activeCell="I27" sqref="I27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418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4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f>219742.05+2999.4</f>
        <v>222741.44999999998</v>
      </c>
      <c r="J15" s="28"/>
      <c r="K15" s="10"/>
      <c r="L15" s="60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0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229372.87+14992+645+7699+7699+7699+4670</f>
        <v>272776.87</v>
      </c>
      <c r="J17" s="28"/>
      <c r="K17" s="10"/>
      <c r="L17" s="61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1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f>1463718.64+40403.9</f>
        <v>1504122.5399999998</v>
      </c>
      <c r="J19" s="28"/>
      <c r="K19" s="10"/>
      <c r="L19" s="61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1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1028269.7200000001</v>
      </c>
      <c r="J21" s="28"/>
      <c r="K21" s="10"/>
      <c r="L21" s="61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f>15080.69+11490</f>
        <v>26570.690000000002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103161.73+3145+3145</f>
        <v>109451.73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5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5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5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6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7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8">
        <f>SUM(I15:I33)</f>
        <v>3165370.97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59"/>
      <c r="J36" s="29"/>
      <c r="K36" s="10"/>
    </row>
    <row r="38" spans="2:11" x14ac:dyDescent="0.2">
      <c r="I38" s="62"/>
    </row>
    <row r="39" spans="2:11" x14ac:dyDescent="0.2">
      <c r="I39" s="62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63E0-2D9B-4ABF-921B-B4623BDA24B5}">
  <dimension ref="B4:M50"/>
  <sheetViews>
    <sheetView showGridLines="0" topLeftCell="B1" zoomScale="90" zoomScaleNormal="90" workbookViewId="0">
      <selection activeCell="C12" sqref="C12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419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4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f>219742.05+2999.4</f>
        <v>222741.44999999998</v>
      </c>
      <c r="J15" s="28"/>
      <c r="K15" s="10"/>
      <c r="L15" s="60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0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229372.87+14992+645+7699+7699+7699+4670</f>
        <v>272776.87</v>
      </c>
      <c r="J17" s="28"/>
      <c r="K17" s="10"/>
      <c r="L17" s="61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1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f>1463718.64+40403.9</f>
        <v>1504122.5399999998</v>
      </c>
      <c r="J19" s="28"/>
      <c r="K19" s="10"/>
      <c r="L19" s="61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1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1028269.7200000001</v>
      </c>
      <c r="J21" s="28"/>
      <c r="K21" s="10"/>
      <c r="L21" s="61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f>15080.69+11490</f>
        <v>26570.690000000002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103161.73+3145+3145+1060</f>
        <v>110511.73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5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5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5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6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7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8">
        <f>SUM(I15:I33)</f>
        <v>3166430.97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59"/>
      <c r="J36" s="29"/>
      <c r="K36" s="10"/>
    </row>
    <row r="38" spans="2:11" x14ac:dyDescent="0.2">
      <c r="I38" s="62"/>
    </row>
    <row r="39" spans="2:11" x14ac:dyDescent="0.2">
      <c r="I39" s="62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B6E3F-A619-401D-9EC7-4007CF063943}">
  <dimension ref="B4:M50"/>
  <sheetViews>
    <sheetView showGridLines="0" topLeftCell="B7" zoomScale="90" zoomScaleNormal="90" workbookViewId="0">
      <selection activeCell="I23" sqref="I23"/>
    </sheetView>
  </sheetViews>
  <sheetFormatPr baseColWidth="10" defaultColWidth="11.42578125" defaultRowHeight="14.25" x14ac:dyDescent="0.2"/>
  <cols>
    <col min="1" max="1" width="11.7109375" style="3" customWidth="1"/>
    <col min="2" max="2" width="8.7109375" style="3" customWidth="1"/>
    <col min="3" max="3" width="4.7109375" style="3" customWidth="1"/>
    <col min="4" max="5" width="15.7109375" style="3" customWidth="1"/>
    <col min="6" max="6" width="6.7109375" style="3" customWidth="1"/>
    <col min="7" max="9" width="20.7109375" style="3" customWidth="1"/>
    <col min="10" max="11" width="4.7109375" style="3" customWidth="1"/>
    <col min="12" max="12" width="11.7109375" style="3" customWidth="1"/>
    <col min="13" max="13" width="47.7109375" style="3" bestFit="1" customWidth="1"/>
    <col min="14" max="14" width="14.28515625" style="3" bestFit="1" customWidth="1"/>
    <col min="15" max="16384" width="11.42578125" style="3"/>
  </cols>
  <sheetData>
    <row r="4" spans="2:13" x14ac:dyDescent="0.2">
      <c r="C4" s="11"/>
      <c r="D4" s="11"/>
      <c r="E4" s="11"/>
      <c r="F4" s="11"/>
      <c r="G4" s="11"/>
      <c r="H4" s="8"/>
      <c r="I4" s="1"/>
      <c r="J4" s="11"/>
      <c r="K4" s="10"/>
    </row>
    <row r="5" spans="2:13" x14ac:dyDescent="0.2">
      <c r="B5" s="4"/>
      <c r="C5" s="5"/>
      <c r="D5" s="5"/>
      <c r="E5" s="5"/>
      <c r="F5" s="5"/>
      <c r="G5" s="5"/>
      <c r="H5" s="6"/>
      <c r="I5" s="6"/>
      <c r="J5" s="5"/>
      <c r="K5" s="5"/>
    </row>
    <row r="6" spans="2:13" x14ac:dyDescent="0.2">
      <c r="B6" s="4"/>
      <c r="C6" s="5"/>
      <c r="D6" s="5"/>
      <c r="E6" s="5"/>
      <c r="F6" s="5"/>
      <c r="G6" s="5"/>
      <c r="H6" s="6"/>
      <c r="I6" s="6"/>
      <c r="J6" s="5"/>
      <c r="K6" s="5"/>
    </row>
    <row r="7" spans="2:13" x14ac:dyDescent="0.2">
      <c r="B7" s="4"/>
      <c r="C7" s="5"/>
      <c r="D7" s="5"/>
      <c r="E7" s="5"/>
      <c r="F7" s="5"/>
      <c r="G7" s="5"/>
      <c r="H7" s="6"/>
      <c r="I7" s="6"/>
      <c r="J7" s="5"/>
      <c r="K7" s="5"/>
    </row>
    <row r="8" spans="2:13" x14ac:dyDescent="0.2">
      <c r="E8" s="45"/>
      <c r="F8" s="45"/>
      <c r="G8" s="45"/>
      <c r="H8" s="45"/>
      <c r="I8" s="45"/>
    </row>
    <row r="9" spans="2:13" x14ac:dyDescent="0.2">
      <c r="E9" s="45"/>
      <c r="F9" s="45"/>
      <c r="G9" s="45"/>
      <c r="H9" s="45"/>
      <c r="I9" s="45"/>
    </row>
    <row r="10" spans="2:13" x14ac:dyDescent="0.2">
      <c r="C10" s="4" t="s">
        <v>5</v>
      </c>
      <c r="D10" s="5"/>
      <c r="E10" s="5"/>
      <c r="F10" s="5"/>
      <c r="G10" s="5"/>
      <c r="H10" s="5"/>
      <c r="I10" s="5"/>
      <c r="J10" s="5"/>
    </row>
    <row r="11" spans="2:13" x14ac:dyDescent="0.2">
      <c r="C11" s="4" t="s">
        <v>420</v>
      </c>
      <c r="D11" s="5"/>
      <c r="E11" s="5"/>
      <c r="F11" s="5"/>
      <c r="G11" s="5"/>
      <c r="H11" s="5"/>
      <c r="I11" s="5"/>
      <c r="J11" s="5"/>
    </row>
    <row r="12" spans="2:13" x14ac:dyDescent="0.2">
      <c r="C12" s="33"/>
      <c r="D12" s="33"/>
      <c r="E12" s="34"/>
      <c r="F12" s="34"/>
      <c r="G12" s="34"/>
      <c r="H12" s="34"/>
      <c r="I12" s="34"/>
      <c r="J12" s="33"/>
    </row>
    <row r="13" spans="2:13" x14ac:dyDescent="0.2">
      <c r="B13" s="7"/>
      <c r="C13" s="35"/>
      <c r="D13" s="36" t="s">
        <v>13</v>
      </c>
      <c r="E13" s="12"/>
      <c r="F13" s="12"/>
      <c r="G13" s="12" t="s">
        <v>0</v>
      </c>
      <c r="H13" s="13"/>
      <c r="I13" s="37" t="s">
        <v>2</v>
      </c>
      <c r="J13" s="38"/>
      <c r="K13" s="10"/>
      <c r="L13" s="2"/>
      <c r="M13" s="2"/>
    </row>
    <row r="14" spans="2:13" x14ac:dyDescent="0.2">
      <c r="B14" s="7"/>
      <c r="C14" s="39"/>
      <c r="D14" s="40"/>
      <c r="E14" s="41"/>
      <c r="F14" s="41"/>
      <c r="G14" s="42"/>
      <c r="H14" s="8"/>
      <c r="I14" s="54"/>
      <c r="J14" s="44"/>
      <c r="K14" s="10"/>
      <c r="L14" s="1"/>
      <c r="M14" s="1"/>
    </row>
    <row r="15" spans="2:13" x14ac:dyDescent="0.2">
      <c r="B15" s="7"/>
      <c r="C15" s="17"/>
      <c r="D15" s="49">
        <v>1232.03</v>
      </c>
      <c r="E15" s="26"/>
      <c r="F15" s="19" t="s">
        <v>6</v>
      </c>
      <c r="G15" s="26"/>
      <c r="H15" s="16"/>
      <c r="I15" s="2">
        <f>219742.05+2999.4</f>
        <v>222741.44999999998</v>
      </c>
      <c r="J15" s="28"/>
      <c r="K15" s="10"/>
      <c r="L15" s="60"/>
      <c r="M15" s="1"/>
    </row>
    <row r="16" spans="2:13" x14ac:dyDescent="0.2">
      <c r="B16" s="7"/>
      <c r="C16" s="17"/>
      <c r="D16" s="49"/>
      <c r="E16" s="26"/>
      <c r="F16" s="19"/>
      <c r="G16" s="26"/>
      <c r="H16" s="16"/>
      <c r="I16" s="2"/>
      <c r="J16" s="28"/>
      <c r="K16" s="10"/>
      <c r="L16" s="60"/>
      <c r="M16" s="1"/>
    </row>
    <row r="17" spans="2:13" x14ac:dyDescent="0.2">
      <c r="B17" s="7"/>
      <c r="C17" s="17"/>
      <c r="D17" s="49">
        <v>1232.03</v>
      </c>
      <c r="E17" s="26"/>
      <c r="F17" s="18" t="s">
        <v>7</v>
      </c>
      <c r="G17" s="27"/>
      <c r="H17" s="16"/>
      <c r="I17" s="2">
        <f>229372.87+14992+645+7699+7699+7699+4670</f>
        <v>272776.87</v>
      </c>
      <c r="J17" s="28"/>
      <c r="K17" s="10"/>
      <c r="L17" s="61"/>
      <c r="M17" s="2"/>
    </row>
    <row r="18" spans="2:13" x14ac:dyDescent="0.2">
      <c r="B18" s="7"/>
      <c r="C18" s="17"/>
      <c r="D18" s="49"/>
      <c r="E18" s="26"/>
      <c r="F18" s="18"/>
      <c r="G18" s="27"/>
      <c r="H18" s="16"/>
      <c r="I18" s="2"/>
      <c r="J18" s="28"/>
      <c r="K18" s="10"/>
      <c r="L18" s="61"/>
      <c r="M18" s="2"/>
    </row>
    <row r="19" spans="2:13" x14ac:dyDescent="0.2">
      <c r="B19" s="7"/>
      <c r="C19" s="17"/>
      <c r="D19" s="49">
        <v>1232.05</v>
      </c>
      <c r="E19" s="26"/>
      <c r="F19" s="18" t="s">
        <v>9</v>
      </c>
      <c r="G19" s="27"/>
      <c r="H19" s="16"/>
      <c r="I19" s="2">
        <f>1463718.64+40403.9</f>
        <v>1504122.5399999998</v>
      </c>
      <c r="J19" s="28"/>
      <c r="K19" s="10"/>
      <c r="L19" s="61"/>
      <c r="M19" s="2"/>
    </row>
    <row r="20" spans="2:13" x14ac:dyDescent="0.2">
      <c r="B20" s="7"/>
      <c r="C20" s="17"/>
      <c r="D20" s="49"/>
      <c r="E20" s="26"/>
      <c r="F20" s="18"/>
      <c r="G20" s="27"/>
      <c r="H20" s="16"/>
      <c r="I20" s="2"/>
      <c r="J20" s="28"/>
      <c r="K20" s="10"/>
      <c r="L20" s="61"/>
      <c r="M20" s="2"/>
    </row>
    <row r="21" spans="2:13" s="2" customFormat="1" x14ac:dyDescent="0.2">
      <c r="B21" s="7"/>
      <c r="C21" s="17"/>
      <c r="D21" s="49">
        <v>1232.05</v>
      </c>
      <c r="E21" s="26"/>
      <c r="F21" s="19" t="s">
        <v>10</v>
      </c>
      <c r="G21" s="26"/>
      <c r="H21" s="16"/>
      <c r="I21" s="2">
        <v>1028269.7200000001</v>
      </c>
      <c r="J21" s="28"/>
      <c r="K21" s="10"/>
      <c r="L21" s="61"/>
    </row>
    <row r="22" spans="2:13" x14ac:dyDescent="0.2">
      <c r="B22" s="7"/>
      <c r="C22" s="17"/>
      <c r="D22" s="49"/>
      <c r="E22" s="26"/>
      <c r="F22" s="18"/>
      <c r="G22" s="27"/>
      <c r="H22" s="16"/>
      <c r="I22" s="2"/>
      <c r="J22" s="28"/>
      <c r="K22" s="10"/>
      <c r="L22" s="2"/>
      <c r="M22" s="2"/>
    </row>
    <row r="23" spans="2:13" x14ac:dyDescent="0.2">
      <c r="B23" s="7"/>
      <c r="C23" s="17"/>
      <c r="D23" s="49">
        <v>1232.06</v>
      </c>
      <c r="E23" s="26"/>
      <c r="F23" s="18" t="s">
        <v>8</v>
      </c>
      <c r="G23" s="27"/>
      <c r="H23" s="16"/>
      <c r="I23" s="2">
        <f>15080.69+11490</f>
        <v>26570.690000000002</v>
      </c>
      <c r="J23" s="28"/>
      <c r="K23" s="10"/>
      <c r="L23" s="2"/>
      <c r="M23" s="2"/>
    </row>
    <row r="24" spans="2:13" s="2" customFormat="1" x14ac:dyDescent="0.2">
      <c r="B24" s="7"/>
      <c r="C24" s="17"/>
      <c r="D24" s="49"/>
      <c r="E24" s="26"/>
      <c r="F24" s="19"/>
      <c r="G24" s="26"/>
      <c r="H24" s="16"/>
      <c r="J24" s="28"/>
      <c r="K24" s="10"/>
    </row>
    <row r="25" spans="2:13" s="2" customFormat="1" x14ac:dyDescent="0.2">
      <c r="B25" s="7"/>
      <c r="C25" s="17"/>
      <c r="D25" s="49">
        <v>1232.08</v>
      </c>
      <c r="E25" s="26"/>
      <c r="F25" s="18" t="s">
        <v>11</v>
      </c>
      <c r="G25" s="27"/>
      <c r="H25" s="16"/>
      <c r="I25" s="2">
        <v>1437.97</v>
      </c>
      <c r="J25" s="28"/>
      <c r="K25" s="10"/>
      <c r="M25" s="3"/>
    </row>
    <row r="26" spans="2:13" s="2" customFormat="1" x14ac:dyDescent="0.2">
      <c r="B26" s="7"/>
      <c r="C26" s="17"/>
      <c r="D26" s="49"/>
      <c r="E26" s="26"/>
      <c r="F26" s="18"/>
      <c r="G26" s="27"/>
      <c r="H26" s="16"/>
      <c r="J26" s="28"/>
      <c r="K26" s="10"/>
      <c r="M26" s="3"/>
    </row>
    <row r="27" spans="2:13" s="2" customFormat="1" x14ac:dyDescent="0.2">
      <c r="B27" s="7"/>
      <c r="C27" s="17"/>
      <c r="D27" s="49">
        <v>1237</v>
      </c>
      <c r="E27" s="26"/>
      <c r="F27" s="19" t="s">
        <v>12</v>
      </c>
      <c r="G27" s="26"/>
      <c r="H27" s="16"/>
      <c r="I27" s="2">
        <f>103161.73+3145+3145+1060</f>
        <v>110511.73</v>
      </c>
      <c r="J27" s="28"/>
      <c r="K27" s="10"/>
      <c r="M27" s="3"/>
    </row>
    <row r="28" spans="2:13" s="2" customFormat="1" x14ac:dyDescent="0.2">
      <c r="B28" s="7"/>
      <c r="C28" s="17"/>
      <c r="D28" s="49"/>
      <c r="E28" s="26"/>
      <c r="F28" s="19"/>
      <c r="G28" s="26"/>
      <c r="H28" s="16"/>
      <c r="J28" s="28"/>
      <c r="K28" s="10"/>
      <c r="M28" s="3"/>
    </row>
    <row r="29" spans="2:13" s="2" customFormat="1" x14ac:dyDescent="0.2">
      <c r="B29" s="7"/>
      <c r="C29" s="17"/>
      <c r="D29" s="49"/>
      <c r="E29" s="26"/>
      <c r="F29" s="19"/>
      <c r="G29" s="26"/>
      <c r="H29" s="16"/>
      <c r="J29" s="28"/>
      <c r="K29" s="10"/>
    </row>
    <row r="30" spans="2:13" s="2" customFormat="1" x14ac:dyDescent="0.2">
      <c r="B30" s="7"/>
      <c r="C30" s="17"/>
      <c r="D30" s="49"/>
      <c r="E30" s="26"/>
      <c r="F30" s="19"/>
      <c r="G30" s="26"/>
      <c r="H30" s="16"/>
      <c r="I30" s="55"/>
      <c r="J30" s="28"/>
      <c r="K30" s="10"/>
    </row>
    <row r="31" spans="2:13" s="2" customFormat="1" x14ac:dyDescent="0.2">
      <c r="B31" s="7"/>
      <c r="C31" s="17"/>
      <c r="D31" s="47" t="s">
        <v>15</v>
      </c>
      <c r="E31" s="26"/>
      <c r="F31" s="19"/>
      <c r="G31" s="26"/>
      <c r="H31" s="16"/>
      <c r="I31" s="55"/>
      <c r="J31" s="28"/>
      <c r="K31" s="10"/>
    </row>
    <row r="32" spans="2:13" s="2" customFormat="1" x14ac:dyDescent="0.2">
      <c r="B32" s="7"/>
      <c r="C32" s="17"/>
      <c r="D32" s="24"/>
      <c r="E32" s="26"/>
      <c r="F32" s="19"/>
      <c r="G32" s="26"/>
      <c r="H32" s="16"/>
      <c r="I32" s="55"/>
      <c r="J32" s="28"/>
      <c r="K32" s="10"/>
    </row>
    <row r="33" spans="2:11" x14ac:dyDescent="0.2">
      <c r="B33" s="7"/>
      <c r="C33" s="17"/>
      <c r="D33" s="19"/>
      <c r="E33" s="26"/>
      <c r="F33" s="19"/>
      <c r="G33" s="9"/>
      <c r="H33" s="9"/>
      <c r="I33" s="56"/>
      <c r="J33" s="28"/>
      <c r="K33" s="10"/>
    </row>
    <row r="34" spans="2:11" ht="5.0999999999999996" customHeight="1" x14ac:dyDescent="0.2">
      <c r="C34" s="14"/>
      <c r="D34" s="15"/>
      <c r="E34" s="25"/>
      <c r="F34" s="15"/>
      <c r="G34" s="30"/>
      <c r="H34" s="30"/>
      <c r="I34" s="57"/>
      <c r="J34" s="31"/>
      <c r="K34" s="10"/>
    </row>
    <row r="35" spans="2:11" x14ac:dyDescent="0.2">
      <c r="C35" s="17"/>
      <c r="D35" s="19"/>
      <c r="E35" s="26"/>
      <c r="F35" s="19"/>
      <c r="G35" s="32" t="s">
        <v>1</v>
      </c>
      <c r="H35" s="9"/>
      <c r="I35" s="58">
        <f>SUM(I15:I33)</f>
        <v>3166430.97</v>
      </c>
      <c r="J35" s="28"/>
      <c r="K35" s="10"/>
    </row>
    <row r="36" spans="2:11" ht="5.0999999999999996" customHeight="1" x14ac:dyDescent="0.2">
      <c r="C36" s="20"/>
      <c r="D36" s="21"/>
      <c r="E36" s="21"/>
      <c r="F36" s="21"/>
      <c r="G36" s="22"/>
      <c r="H36" s="22"/>
      <c r="I36" s="59"/>
      <c r="J36" s="29"/>
      <c r="K36" s="10"/>
    </row>
    <row r="38" spans="2:11" x14ac:dyDescent="0.2">
      <c r="I38" s="62"/>
    </row>
    <row r="39" spans="2:11" x14ac:dyDescent="0.2">
      <c r="I39" s="62"/>
    </row>
    <row r="47" spans="2:11" ht="0.95" customHeight="1" x14ac:dyDescent="0.2">
      <c r="C47" s="46"/>
      <c r="D47" s="46"/>
      <c r="E47" s="46"/>
      <c r="F47" s="46"/>
      <c r="G47" s="46"/>
      <c r="H47" s="46"/>
      <c r="I47" s="46"/>
      <c r="J47" s="46"/>
    </row>
    <row r="48" spans="2:11" ht="0.95" customHeight="1" x14ac:dyDescent="0.2"/>
    <row r="49" spans="3:10" x14ac:dyDescent="0.2">
      <c r="C49" s="4" t="s">
        <v>4</v>
      </c>
      <c r="D49" s="5"/>
      <c r="E49" s="5"/>
      <c r="F49" s="5"/>
      <c r="G49" s="5"/>
      <c r="H49" s="5"/>
      <c r="I49" s="5"/>
      <c r="J49" s="5"/>
    </row>
    <row r="50" spans="3:10" x14ac:dyDescent="0.2">
      <c r="C50" s="4" t="s">
        <v>3</v>
      </c>
      <c r="D50" s="5"/>
      <c r="E50" s="5"/>
      <c r="F50" s="5"/>
      <c r="G50" s="5"/>
      <c r="H50" s="5"/>
      <c r="I50" s="5"/>
      <c r="J50" s="5"/>
    </row>
  </sheetData>
  <pageMargins left="0.39370078740157483" right="0.39370078740157483" top="0.39370078740157483" bottom="0.3937007874015748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INVENTARIO DE BIENES MUEBLES</vt:lpstr>
      <vt:lpstr>'INVENTARIO DE BIENES MUEBLES'!Área_de_impresión</vt:lpstr>
      <vt:lpstr>'INVENTARIO DE BIENES MUEBLES'!Títulos_a_imprimir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club de caza</dc:creator>
  <cp:lastModifiedBy>Coordinador Financiero</cp:lastModifiedBy>
  <cp:lastPrinted>2025-01-22T16:21:05Z</cp:lastPrinted>
  <dcterms:created xsi:type="dcterms:W3CDTF">2008-09-10T16:47:20Z</dcterms:created>
  <dcterms:modified xsi:type="dcterms:W3CDTF">2025-01-22T16:21:07Z</dcterms:modified>
</cp:coreProperties>
</file>